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 firstSheet="1" activeTab="1"/>
  </bookViews>
  <sheets>
    <sheet name="to_AV" sheetId="1" r:id="rId1"/>
    <sheet name="KHCB_kttd_I" sheetId="2" r:id="rId2"/>
    <sheet name="KTTD_nam_hoc" sheetId="4" r:id="rId3"/>
    <sheet name="2017-2018_KTTD_van" sheetId="7" r:id="rId4"/>
    <sheet name="2017_2018_KTTD_Anh_van" sheetId="6" r:id="rId5"/>
    <sheet name="2017_2018_KTTD_HK2" sheetId="5" r:id="rId6"/>
  </sheets>
  <definedNames>
    <definedName name="_xlnm.Print_Titles" localSheetId="5">'2017_2018_KTTD_HK2'!$10:$11</definedName>
    <definedName name="_xlnm.Print_Titles" localSheetId="0">to_AV!$7:$8</definedName>
  </definedNames>
  <calcPr calcId="145621"/>
</workbook>
</file>

<file path=xl/calcChain.xml><?xml version="1.0" encoding="utf-8"?>
<calcChain xmlns="http://schemas.openxmlformats.org/spreadsheetml/2006/main">
  <c r="M20" i="2" l="1"/>
  <c r="M12" i="2"/>
  <c r="N34" i="5" l="1"/>
  <c r="O34" i="5" s="1"/>
  <c r="N16" i="7"/>
  <c r="O16" i="7" s="1"/>
  <c r="N15" i="7" l="1"/>
  <c r="O15" i="7" s="1"/>
  <c r="F15" i="7"/>
  <c r="N18" i="7"/>
  <c r="O18" i="7" s="1"/>
  <c r="F18" i="7"/>
  <c r="N17" i="7"/>
  <c r="O17" i="7" s="1"/>
  <c r="F17" i="7"/>
  <c r="N19" i="7"/>
  <c r="O19" i="7" s="1"/>
  <c r="F19" i="7"/>
  <c r="N20" i="7"/>
  <c r="O20" i="7" s="1"/>
  <c r="F20" i="7"/>
  <c r="F16" i="7"/>
  <c r="N16" i="6"/>
  <c r="O16" i="6" s="1"/>
  <c r="F16" i="6"/>
  <c r="A16" i="6"/>
  <c r="N15" i="6"/>
  <c r="O15" i="6" s="1"/>
  <c r="F15" i="6"/>
  <c r="A15" i="6"/>
  <c r="N14" i="6"/>
  <c r="O14" i="6" s="1"/>
  <c r="F14" i="6"/>
  <c r="N13" i="6"/>
  <c r="O13" i="6" s="1"/>
  <c r="F13" i="6"/>
  <c r="A13" i="6"/>
  <c r="F41" i="5"/>
  <c r="N41" i="5"/>
  <c r="O41" i="5" s="1"/>
  <c r="F29" i="5"/>
  <c r="N29" i="5"/>
  <c r="O29" i="5" s="1"/>
  <c r="N31" i="5" l="1"/>
  <c r="O31" i="5" s="1"/>
  <c r="F31" i="5"/>
  <c r="N47" i="5"/>
  <c r="O47" i="5" s="1"/>
  <c r="F47" i="5"/>
  <c r="N30" i="5"/>
  <c r="O30" i="5" s="1"/>
  <c r="N32" i="5"/>
  <c r="O32" i="5" s="1"/>
  <c r="N33" i="5"/>
  <c r="O33" i="5" s="1"/>
  <c r="N35" i="5"/>
  <c r="O35" i="5" s="1"/>
  <c r="N36" i="5"/>
  <c r="O36" i="5" s="1"/>
  <c r="N37" i="5"/>
  <c r="O37" i="5" s="1"/>
  <c r="N38" i="5"/>
  <c r="O38" i="5" s="1"/>
  <c r="N39" i="5"/>
  <c r="O39" i="5" s="1"/>
  <c r="N40" i="5"/>
  <c r="O40" i="5" s="1"/>
  <c r="N42" i="5"/>
  <c r="O42" i="5" s="1"/>
  <c r="N43" i="5"/>
  <c r="O43" i="5" s="1"/>
  <c r="N44" i="5"/>
  <c r="O44" i="5" s="1"/>
  <c r="N45" i="5"/>
  <c r="O45" i="5" s="1"/>
  <c r="N46" i="5"/>
  <c r="N48" i="5"/>
  <c r="O48" i="5" s="1"/>
  <c r="N49" i="5"/>
  <c r="O49" i="5" s="1"/>
  <c r="N50" i="5"/>
  <c r="O50" i="5" s="1"/>
  <c r="N51" i="5"/>
  <c r="N28" i="5"/>
  <c r="O28" i="5" s="1"/>
  <c r="N14" i="5"/>
  <c r="N15" i="5"/>
  <c r="N16" i="5"/>
  <c r="N17" i="5"/>
  <c r="N18" i="5"/>
  <c r="O18" i="5" s="1"/>
  <c r="N19" i="5"/>
  <c r="O19" i="5" s="1"/>
  <c r="N20" i="5"/>
  <c r="N21" i="5"/>
  <c r="N22" i="5"/>
  <c r="O22" i="5" s="1"/>
  <c r="N23" i="5"/>
  <c r="N24" i="5"/>
  <c r="N25" i="5"/>
  <c r="N26" i="5"/>
  <c r="N13" i="5"/>
  <c r="F34" i="5"/>
  <c r="F50" i="5"/>
  <c r="F43" i="5"/>
  <c r="F49" i="5"/>
  <c r="F33" i="5"/>
  <c r="F48" i="5"/>
  <c r="O51" i="5"/>
  <c r="F51" i="5"/>
  <c r="O46" i="5"/>
  <c r="F46" i="5"/>
  <c r="F40" i="5"/>
  <c r="F39" i="5"/>
  <c r="F38" i="5"/>
  <c r="F44" i="5"/>
  <c r="F32" i="5"/>
  <c r="F30" i="5"/>
  <c r="F45" i="5"/>
  <c r="F28" i="5"/>
  <c r="F42" i="5"/>
  <c r="F37" i="5"/>
  <c r="F36" i="5"/>
  <c r="F35" i="5"/>
  <c r="F19" i="5"/>
  <c r="F22" i="5"/>
  <c r="F25" i="5"/>
  <c r="F26" i="5"/>
  <c r="F14" i="5"/>
  <c r="F15" i="5"/>
  <c r="F16" i="5"/>
  <c r="F17" i="5"/>
  <c r="F18" i="5"/>
  <c r="F20" i="5"/>
  <c r="F21" i="5"/>
  <c r="F23" i="5"/>
  <c r="F24" i="5"/>
  <c r="F13" i="5"/>
  <c r="O17" i="5" l="1"/>
  <c r="O26" i="5"/>
  <c r="O25" i="5"/>
  <c r="O24" i="5"/>
  <c r="O23" i="5"/>
  <c r="O21" i="5"/>
  <c r="O20" i="5"/>
  <c r="O16" i="5"/>
  <c r="O15" i="5"/>
  <c r="O14" i="5"/>
  <c r="O13" i="5"/>
  <c r="A13" i="5"/>
  <c r="N59" i="4" l="1"/>
  <c r="N58" i="4"/>
  <c r="N57" i="4"/>
  <c r="N56" i="4"/>
  <c r="N55" i="4"/>
  <c r="N54" i="4"/>
  <c r="N53" i="4"/>
  <c r="N52" i="4"/>
  <c r="N51" i="4"/>
  <c r="N50" i="4"/>
  <c r="N49" i="4"/>
  <c r="N48" i="4"/>
  <c r="N47" i="4"/>
  <c r="N46" i="4"/>
  <c r="N45" i="4"/>
  <c r="N44" i="4"/>
  <c r="N43" i="4"/>
  <c r="N27" i="4"/>
  <c r="N33" i="4"/>
  <c r="N35" i="4"/>
  <c r="N37" i="4"/>
  <c r="N39" i="4"/>
  <c r="N28" i="4"/>
  <c r="N11" i="4"/>
  <c r="N17" i="4"/>
  <c r="N19" i="4"/>
  <c r="N22" i="4"/>
  <c r="N32" i="4"/>
  <c r="N25" i="4"/>
  <c r="N38" i="4"/>
  <c r="N12" i="4"/>
  <c r="N21" i="4"/>
  <c r="N13" i="4"/>
  <c r="M38" i="2" l="1"/>
  <c r="M37" i="2"/>
  <c r="M36" i="2"/>
  <c r="M35" i="2"/>
  <c r="M34" i="2"/>
  <c r="M33" i="2"/>
  <c r="M32" i="2"/>
  <c r="M23" i="2"/>
  <c r="M22" i="2"/>
  <c r="M21" i="2"/>
  <c r="M31" i="2"/>
  <c r="M45" i="2"/>
  <c r="M44" i="2"/>
  <c r="M43" i="2"/>
  <c r="M42" i="2"/>
  <c r="M41" i="2"/>
  <c r="M40" i="2"/>
  <c r="M19" i="2"/>
  <c r="M18" i="2"/>
  <c r="M17" i="2"/>
  <c r="M39" i="2"/>
  <c r="M30" i="2"/>
  <c r="M13" i="2"/>
  <c r="M16" i="2"/>
  <c r="M15" i="2"/>
  <c r="M14" i="2"/>
  <c r="M11" i="2"/>
  <c r="M10" i="2"/>
  <c r="M46" i="2"/>
  <c r="M28" i="2"/>
  <c r="M27" i="2"/>
  <c r="M26" i="2"/>
  <c r="M25" i="2"/>
  <c r="M24" i="2"/>
  <c r="M18" i="1" l="1"/>
  <c r="M14" i="1"/>
  <c r="M13" i="1"/>
  <c r="M12" i="1"/>
  <c r="M11" i="1"/>
  <c r="M10" i="1"/>
</calcChain>
</file>

<file path=xl/sharedStrings.xml><?xml version="1.0" encoding="utf-8"?>
<sst xmlns="http://schemas.openxmlformats.org/spreadsheetml/2006/main" count="561" uniqueCount="188">
  <si>
    <t>BẢN BÁO CÁO KẾT QUẢ KIỂM TRA TOÀN DIỆN GIÁO VIÊN</t>
  </si>
  <si>
    <t>HỌC KỲ:</t>
  </si>
  <si>
    <t>NĂM HỌC:</t>
  </si>
  <si>
    <t>TỔ:</t>
  </si>
  <si>
    <t>KHOA KHOA HỌC CƠ BẢN</t>
  </si>
  <si>
    <t>TT</t>
  </si>
  <si>
    <t>HỌ VÀ TÊN</t>
  </si>
  <si>
    <t>UBND THÀNH PHỐ HỒ CHÍ MINH</t>
  </si>
  <si>
    <t>TRƯỜNG CAO ĐẲNG LÝ TỰ TRỌNG</t>
  </si>
  <si>
    <t>THÀNH PHỐ HỒ CHÍ MINH</t>
  </si>
  <si>
    <r>
      <rPr>
        <b/>
        <sz val="11"/>
        <color theme="1"/>
        <rFont val="Times New Roman"/>
        <family val="1"/>
      </rPr>
      <t xml:space="preserve">Điểm 
trung bình </t>
    </r>
    <r>
      <rPr>
        <sz val="11"/>
        <color theme="1"/>
        <rFont val="Times New Roman"/>
        <family val="1"/>
      </rPr>
      <t xml:space="preserve">
</t>
    </r>
    <r>
      <rPr>
        <i/>
        <sz val="11"/>
        <color theme="1"/>
        <rFont val="Times New Roman"/>
        <family val="1"/>
      </rPr>
      <t>(theo phiếu dự giờ)</t>
    </r>
  </si>
  <si>
    <r>
      <rPr>
        <b/>
        <sz val="11"/>
        <color theme="1"/>
        <rFont val="Times New Roman"/>
        <family val="1"/>
      </rPr>
      <t xml:space="preserve">Điểm 
bảo lưu năm học theo quy định </t>
    </r>
    <r>
      <rPr>
        <sz val="11"/>
        <color theme="1"/>
        <rFont val="Times New Roman"/>
        <family val="1"/>
      </rPr>
      <t xml:space="preserve">
</t>
    </r>
    <r>
      <rPr>
        <i/>
        <sz val="11"/>
        <color theme="1"/>
        <rFont val="Times New Roman"/>
        <family val="1"/>
      </rPr>
      <t>(nếu có)</t>
    </r>
  </si>
  <si>
    <t xml:space="preserve">Xếp loại dự giờ </t>
  </si>
  <si>
    <t>ĐIỂM MỤC II</t>
  </si>
  <si>
    <t>a</t>
  </si>
  <si>
    <t>b</t>
  </si>
  <si>
    <t>c</t>
  </si>
  <si>
    <t>ĐIỂM MỤC III</t>
  </si>
  <si>
    <r>
      <rPr>
        <b/>
        <sz val="11"/>
        <color theme="1"/>
        <rFont val="Times New Roman"/>
        <family val="1"/>
      </rPr>
      <t xml:space="preserve">Điểm 
kiêm nhiệm </t>
    </r>
    <r>
      <rPr>
        <sz val="11"/>
        <color theme="1"/>
        <rFont val="Times New Roman"/>
        <family val="1"/>
      </rPr>
      <t xml:space="preserve">
</t>
    </r>
    <r>
      <rPr>
        <i/>
        <sz val="11"/>
        <color theme="1"/>
        <rFont val="Times New Roman"/>
        <family val="1"/>
      </rPr>
      <t>(nếu không kiêm nhiệm thì không tính)</t>
    </r>
  </si>
  <si>
    <t>TỔNG 
CỘNG</t>
  </si>
  <si>
    <t>XẾP LOẠI TOÀN DIỆN</t>
  </si>
  <si>
    <t>GHI CHÚ</t>
  </si>
  <si>
    <t>GV CƠ HỮU</t>
  </si>
  <si>
    <t>GV THỈNH GIẢNG</t>
  </si>
  <si>
    <t>ANH VĂN</t>
  </si>
  <si>
    <t>CỘNG HÒA XÃ HỘI CHỦ NGHĨA VIỆT NAM</t>
  </si>
  <si>
    <t>Độc lập - Tự do - Hạnh phúc</t>
  </si>
  <si>
    <t>Nguyễn Thị Minh Quý</t>
  </si>
  <si>
    <t>Tốt</t>
  </si>
  <si>
    <t>Khá</t>
  </si>
  <si>
    <t>Nguyễn Thị Thanh Tú</t>
  </si>
  <si>
    <t>Trần Thanh Trúc</t>
  </si>
  <si>
    <t>Nguyễn Thị Bảo Trân</t>
  </si>
  <si>
    <t>Vương Thanh Thủy</t>
  </si>
  <si>
    <t>Nguyễn Thị Thu Tâm</t>
  </si>
  <si>
    <t>TP. Hồ Chí Minh, ngày 15 tháng 3 năm 2018</t>
  </si>
  <si>
    <t>TRƯỞNG KHOA</t>
  </si>
  <si>
    <t>HỌC KỲ: I</t>
  </si>
  <si>
    <t>2017 - 2018</t>
  </si>
  <si>
    <t>Nguyễn Huỳnh Mai Hạnh</t>
  </si>
  <si>
    <t>Nguyễn Phương Hà</t>
  </si>
  <si>
    <t>Trần Kim Thu Liễu</t>
  </si>
  <si>
    <t>Nguyễn Văn Đông</t>
  </si>
  <si>
    <t>Nguyễn Thanh Tú</t>
  </si>
  <si>
    <t>Đinh Thị Thắng</t>
  </si>
  <si>
    <t>Nguyễn Quỳnh Giao</t>
  </si>
  <si>
    <t>Phạm Thị Thu Nga</t>
  </si>
  <si>
    <t>Nguyễn Thị Thủy</t>
  </si>
  <si>
    <t>Hà Như Mai</t>
  </si>
  <si>
    <t>Dương Đức Kiên</t>
  </si>
  <si>
    <t>Đoàn Thị Điểm</t>
  </si>
  <si>
    <t>Trần Minh Đức</t>
  </si>
  <si>
    <t>Trương Thị Hồng</t>
  </si>
  <si>
    <t>Lê Thị Mùi</t>
  </si>
  <si>
    <t>Trần Huỳnh Tuyết Như</t>
  </si>
  <si>
    <t>Trần Hạ Quyên</t>
  </si>
  <si>
    <t>Nguyễn Thị Thanh Thảo</t>
  </si>
  <si>
    <t>Lê Thái Hùng</t>
  </si>
  <si>
    <t>Ngô Thanh Điền</t>
  </si>
  <si>
    <t>Nguyễn Phú Tân</t>
  </si>
  <si>
    <t>Phạm Quang Tùng</t>
  </si>
  <si>
    <t>Nguyễn Nhân Anh</t>
  </si>
  <si>
    <t>Bùi Đức Phước</t>
  </si>
  <si>
    <t>Nguyễn Công Cường</t>
  </si>
  <si>
    <t>Bùi Văn Phương</t>
  </si>
  <si>
    <t>Đặng Duy Đồng</t>
  </si>
  <si>
    <t>Võ Ngọc Lân</t>
  </si>
  <si>
    <t>HỌC KỲ: II</t>
  </si>
  <si>
    <t xml:space="preserve">KẾ HOẠCH DỰ GIỜ </t>
  </si>
  <si>
    <t>Hà</t>
  </si>
  <si>
    <t>Liễu</t>
  </si>
  <si>
    <t>Đông</t>
  </si>
  <si>
    <t>Tú</t>
  </si>
  <si>
    <t>Nga</t>
  </si>
  <si>
    <t>Thủy</t>
  </si>
  <si>
    <t>Mai</t>
  </si>
  <si>
    <t>Kiên</t>
  </si>
  <si>
    <t>Hùng</t>
  </si>
  <si>
    <t>Điền</t>
  </si>
  <si>
    <t>Tân</t>
  </si>
  <si>
    <t>Trúc</t>
  </si>
  <si>
    <t>Trân</t>
  </si>
  <si>
    <t>Tâm</t>
  </si>
  <si>
    <t>Nguyễn Phương</t>
  </si>
  <si>
    <t>Trần Kim Thu</t>
  </si>
  <si>
    <t>Nguyễn Văn</t>
  </si>
  <si>
    <t>Nguyễn Thanh</t>
  </si>
  <si>
    <t>Phạm Thị Thu</t>
  </si>
  <si>
    <t>Nguyễn Thị</t>
  </si>
  <si>
    <t>Hà Như</t>
  </si>
  <si>
    <t>Dương Đức</t>
  </si>
  <si>
    <t>Lê Thái</t>
  </si>
  <si>
    <t>Ngô Thanh</t>
  </si>
  <si>
    <t>Nguyễn Phú</t>
  </si>
  <si>
    <t>Nguyễn Thị Thanh</t>
  </si>
  <si>
    <t>Trần Thanh</t>
  </si>
  <si>
    <t>Nguyễn Thị Bảo</t>
  </si>
  <si>
    <t>Vương Thanh</t>
  </si>
  <si>
    <t>Nguyễn Thị Thu</t>
  </si>
  <si>
    <t>Hiền</t>
  </si>
  <si>
    <t>Võ Thị Hồng</t>
  </si>
  <si>
    <t>Lan</t>
  </si>
  <si>
    <t>Thảo</t>
  </si>
  <si>
    <t>Đinh Trần Phương</t>
  </si>
  <si>
    <t>Giang Phi</t>
  </si>
  <si>
    <t xml:space="preserve">Nguyễn Mạnh </t>
  </si>
  <si>
    <t>Phương</t>
  </si>
  <si>
    <t xml:space="preserve">Nguyễn Đức </t>
  </si>
  <si>
    <t>Thắng</t>
  </si>
  <si>
    <t>Lê Văn</t>
  </si>
  <si>
    <t>Bình</t>
  </si>
  <si>
    <t>Nguyễn Thị Huyền</t>
  </si>
  <si>
    <t xml:space="preserve">Đặng Thị Kiến </t>
  </si>
  <si>
    <t>Trần Thị Ánh</t>
  </si>
  <si>
    <t>Tuyết</t>
  </si>
  <si>
    <t>Trịnh Khắc</t>
  </si>
  <si>
    <t>Vũ</t>
  </si>
  <si>
    <t>Hậu</t>
  </si>
  <si>
    <t xml:space="preserve">Cao Thị </t>
  </si>
  <si>
    <t>Nguyễn Thị Cẩm</t>
  </si>
  <si>
    <t>Thạch</t>
  </si>
  <si>
    <t xml:space="preserve">Lê Nguyễn Mỹ </t>
  </si>
  <si>
    <t>Trâm</t>
  </si>
  <si>
    <t>ỦY BAN NHÂN DÂN</t>
  </si>
  <si>
    <t xml:space="preserve"> THÀNH PHỐ HỒ CHÍ MINH</t>
  </si>
  <si>
    <t>HỌC KỲ : II - NĂM HỌC: 2017 -  2018</t>
  </si>
  <si>
    <t xml:space="preserve">KHOA HỌC CƠ BẢN </t>
  </si>
  <si>
    <t>DỰ GIỜ</t>
  </si>
  <si>
    <t>TỔNG
CỘNG</t>
  </si>
  <si>
    <t>GHI
 CHÚ</t>
  </si>
  <si>
    <t>Xếp loại
dự giờ</t>
  </si>
  <si>
    <t>GIÁO VIÊN CƠ HỮU</t>
  </si>
  <si>
    <t>Nguyễn Mạnh</t>
  </si>
  <si>
    <t>Nguyễn Đức</t>
  </si>
  <si>
    <t>GIÁO VIÊN THỈNH GIẢNG</t>
  </si>
  <si>
    <r>
      <t xml:space="preserve">* </t>
    </r>
    <r>
      <rPr>
        <b/>
        <i/>
        <u/>
        <sz val="14"/>
        <rFont val="Times New Roman"/>
        <family val="1"/>
      </rPr>
      <t xml:space="preserve">Yêu cầu: </t>
    </r>
    <r>
      <rPr>
        <sz val="14"/>
        <rFont val="Times New Roman"/>
        <family val="1"/>
      </rPr>
      <t>Bản này lập thành 2 bản, khoa lưu 1 bản cùng các phiếu dự giờ, kiểm tra toàn diện GV, gởi phòng TS-ĐT-GTVL bản chính.</t>
    </r>
  </si>
  <si>
    <r>
      <t xml:space="preserve">Điểm kiêm nhiệm
</t>
    </r>
    <r>
      <rPr>
        <i/>
        <sz val="13"/>
        <rFont val="Times New Roman"/>
        <family val="1"/>
      </rPr>
      <t>(không kiêm nhiệm thì không tính)</t>
    </r>
  </si>
  <si>
    <r>
      <t xml:space="preserve">Điểm
trung bình </t>
    </r>
    <r>
      <rPr>
        <i/>
        <sz val="13"/>
        <rFont val="Times New Roman"/>
        <family val="1"/>
      </rPr>
      <t>(theo phiếu dự giờ)</t>
    </r>
  </si>
  <si>
    <r>
      <t xml:space="preserve">Điểm bảo lưu năm học theo qui định </t>
    </r>
    <r>
      <rPr>
        <i/>
        <sz val="13"/>
        <rFont val="Times New Roman"/>
        <family val="1"/>
      </rPr>
      <t>(nếu có)</t>
    </r>
  </si>
  <si>
    <t>TP. Hồ Chí Minh, ngày 21 tháng 7 năm 2018</t>
  </si>
  <si>
    <t>Cao Thị</t>
  </si>
  <si>
    <t xml:space="preserve">Lê Văn </t>
  </si>
  <si>
    <t>Đặng Thị Kiến</t>
  </si>
  <si>
    <t>Nguyễn Thị Bích</t>
  </si>
  <si>
    <t>Hồng</t>
  </si>
  <si>
    <t>Hồ Minh</t>
  </si>
  <si>
    <t>Hà Việt</t>
  </si>
  <si>
    <t>Hường</t>
  </si>
  <si>
    <t>Hồ Khắc</t>
  </si>
  <si>
    <t>Khuyên</t>
  </si>
  <si>
    <t>Nguyễn Thành</t>
  </si>
  <si>
    <t>Nam</t>
  </si>
  <si>
    <t xml:space="preserve">Nguyễn Nhân </t>
  </si>
  <si>
    <t>Anh</t>
  </si>
  <si>
    <t>Bùi Đức</t>
  </si>
  <si>
    <t>Phước</t>
  </si>
  <si>
    <t>Cường</t>
  </si>
  <si>
    <t>Võ Ngọc</t>
  </si>
  <si>
    <t>Lân</t>
  </si>
  <si>
    <t>Đặng Duy</t>
  </si>
  <si>
    <t>Đồng</t>
  </si>
  <si>
    <t>Phát</t>
  </si>
  <si>
    <t>Nguyễn Tấn</t>
  </si>
  <si>
    <t>Bùi Văn</t>
  </si>
  <si>
    <t>Mạnh</t>
  </si>
  <si>
    <t xml:space="preserve">Phạm Quang </t>
  </si>
  <si>
    <t>Tùng</t>
  </si>
  <si>
    <t>Đinh Văn</t>
  </si>
  <si>
    <t>Quyên</t>
  </si>
  <si>
    <t xml:space="preserve">Nguyễn Quỳnh </t>
  </si>
  <si>
    <t>Giao</t>
  </si>
  <si>
    <t xml:space="preserve">Đinh Thị </t>
  </si>
  <si>
    <t>Trần Huỳnh Tuyết</t>
  </si>
  <si>
    <t>Như</t>
  </si>
  <si>
    <t xml:space="preserve">Trương Thị </t>
  </si>
  <si>
    <t>Trần Hạ</t>
  </si>
  <si>
    <t>Đoàn Thị</t>
  </si>
  <si>
    <t>Điểm</t>
  </si>
  <si>
    <t>Nguyễn Công</t>
  </si>
  <si>
    <t xml:space="preserve">Lê Thị </t>
  </si>
  <si>
    <t>Mùi</t>
  </si>
  <si>
    <t>KHOA HỌC CƠ BẢN  - Tổ Anh văn</t>
  </si>
  <si>
    <t xml:space="preserve">Đoàn Thị </t>
  </si>
  <si>
    <t>Trương Thị</t>
  </si>
  <si>
    <t xml:space="preserve">Nguyễn Thị Thanh </t>
  </si>
  <si>
    <t>KHOA HỌC CƠ BẢN  - Tổ Văn</t>
  </si>
  <si>
    <t>Phạm Thị Thu Hiền</t>
  </si>
  <si>
    <t>Võ Thị Hồng 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</si>
</sst>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1"/>
      <name val="Times New Roman"/>
      <family val="1"/>
    </font>
    <font>
      <b/>
      <sz val="16"/>
      <name val="Times New Roman"/>
      <family val="1"/>
    </font>
    <font>
      <i/>
      <sz val="14"/>
      <name val="Times New Roman"/>
      <family val="1"/>
    </font>
    <font>
      <b/>
      <i/>
      <u/>
      <sz val="14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88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0" fontId="5" fillId="0" borderId="0" xfId="0" applyFont="1"/>
    <xf numFmtId="0" fontId="5" fillId="0" borderId="1" xfId="0" applyFont="1" applyBorder="1"/>
    <xf numFmtId="0" fontId="6" fillId="0" borderId="0" xfId="0" applyFont="1"/>
    <xf numFmtId="0" fontId="2" fillId="0" borderId="1" xfId="0" applyFont="1" applyBorder="1" applyAlignment="1">
      <alignment horizontal="center" vertical="center"/>
    </xf>
    <xf numFmtId="0" fontId="6" fillId="0" borderId="1" xfId="0" applyFont="1" applyBorder="1"/>
    <xf numFmtId="0" fontId="3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0" xfId="0" applyFont="1"/>
    <xf numFmtId="0" fontId="5" fillId="0" borderId="1" xfId="0" applyFont="1" applyBorder="1" applyAlignment="1">
      <alignment horizontal="left"/>
    </xf>
    <xf numFmtId="0" fontId="5" fillId="0" borderId="1" xfId="0" applyFont="1" applyBorder="1" applyAlignment="1"/>
    <xf numFmtId="0" fontId="5" fillId="2" borderId="1" xfId="0" applyFont="1" applyFill="1" applyBorder="1"/>
    <xf numFmtId="0" fontId="7" fillId="2" borderId="1" xfId="0" applyFont="1" applyFill="1" applyBorder="1"/>
    <xf numFmtId="0" fontId="5" fillId="0" borderId="1" xfId="0" applyFont="1" applyFill="1" applyBorder="1"/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/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13" fillId="0" borderId="0" xfId="0" applyFont="1"/>
    <xf numFmtId="0" fontId="14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9" xfId="0" applyFont="1" applyBorder="1" applyAlignment="1">
      <alignment vertical="center"/>
    </xf>
    <xf numFmtId="0" fontId="13" fillId="0" borderId="11" xfId="0" applyFont="1" applyBorder="1" applyAlignment="1">
      <alignment vertical="center"/>
    </xf>
    <xf numFmtId="43" fontId="13" fillId="0" borderId="1" xfId="1" applyFont="1" applyBorder="1" applyAlignment="1">
      <alignment horizontal="center" vertical="center"/>
    </xf>
    <xf numFmtId="43" fontId="13" fillId="0" borderId="1" xfId="0" applyNumberFormat="1" applyFont="1" applyBorder="1" applyAlignment="1">
      <alignment horizontal="center" vertical="center" wrapText="1"/>
    </xf>
    <xf numFmtId="43" fontId="13" fillId="0" borderId="1" xfId="1" applyNumberFormat="1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4" fillId="0" borderId="0" xfId="0" applyFont="1" applyAlignment="1">
      <alignment horizontal="left" vertical="center" indent="9"/>
    </xf>
    <xf numFmtId="0" fontId="14" fillId="0" borderId="0" xfId="0" applyFont="1"/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5" fillId="0" borderId="1" xfId="0" applyFont="1" applyBorder="1"/>
    <xf numFmtId="0" fontId="11" fillId="0" borderId="10" xfId="0" applyFont="1" applyBorder="1" applyAlignment="1">
      <alignment horizontal="center" vertical="center"/>
    </xf>
    <xf numFmtId="43" fontId="13" fillId="0" borderId="1" xfId="1" applyNumberFormat="1" applyFont="1" applyFill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3" fillId="0" borderId="10" xfId="0" applyFont="1" applyBorder="1" applyAlignment="1">
      <alignment horizontal="left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9" xfId="0" applyFont="1" applyFill="1" applyBorder="1" applyAlignment="1">
      <alignment vertical="center"/>
    </xf>
    <xf numFmtId="0" fontId="13" fillId="0" borderId="11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2" xfId="0" applyFont="1" applyBorder="1" applyAlignment="1">
      <alignment horizontal="center"/>
    </xf>
    <xf numFmtId="0" fontId="1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1" fillId="0" borderId="3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left"/>
    </xf>
    <xf numFmtId="0" fontId="5" fillId="0" borderId="1" xfId="0" applyFont="1" applyFill="1" applyBorder="1" applyAlignme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180975</xdr:rowOff>
    </xdr:from>
    <xdr:to>
      <xdr:col>1</xdr:col>
      <xdr:colOff>1381125</xdr:colOff>
      <xdr:row>2</xdr:row>
      <xdr:rowOff>180975</xdr:rowOff>
    </xdr:to>
    <xdr:cxnSp macro="">
      <xdr:nvCxnSpPr>
        <xdr:cNvPr id="3" name="Straight Connector 2"/>
        <xdr:cNvCxnSpPr/>
      </xdr:nvCxnSpPr>
      <xdr:spPr>
        <a:xfrm>
          <a:off x="762000" y="561975"/>
          <a:ext cx="9429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28575</xdr:colOff>
      <xdr:row>2</xdr:row>
      <xdr:rowOff>9525</xdr:rowOff>
    </xdr:from>
    <xdr:to>
      <xdr:col>14</xdr:col>
      <xdr:colOff>28575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5810250" y="390525"/>
          <a:ext cx="1828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180975</xdr:rowOff>
    </xdr:from>
    <xdr:to>
      <xdr:col>1</xdr:col>
      <xdr:colOff>1381125</xdr:colOff>
      <xdr:row>2</xdr:row>
      <xdr:rowOff>180975</xdr:rowOff>
    </xdr:to>
    <xdr:cxnSp macro="">
      <xdr:nvCxnSpPr>
        <xdr:cNvPr id="2" name="Straight Connector 1"/>
        <xdr:cNvCxnSpPr/>
      </xdr:nvCxnSpPr>
      <xdr:spPr>
        <a:xfrm>
          <a:off x="762000" y="561975"/>
          <a:ext cx="9429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28575</xdr:colOff>
      <xdr:row>2</xdr:row>
      <xdr:rowOff>9525</xdr:rowOff>
    </xdr:from>
    <xdr:to>
      <xdr:col>14</xdr:col>
      <xdr:colOff>28575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5810250" y="390525"/>
          <a:ext cx="1828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180975</xdr:rowOff>
    </xdr:from>
    <xdr:to>
      <xdr:col>1</xdr:col>
      <xdr:colOff>1381125</xdr:colOff>
      <xdr:row>2</xdr:row>
      <xdr:rowOff>180975</xdr:rowOff>
    </xdr:to>
    <xdr:cxnSp macro="">
      <xdr:nvCxnSpPr>
        <xdr:cNvPr id="2" name="Straight Connector 1"/>
        <xdr:cNvCxnSpPr/>
      </xdr:nvCxnSpPr>
      <xdr:spPr>
        <a:xfrm>
          <a:off x="762000" y="561975"/>
          <a:ext cx="9429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28575</xdr:colOff>
      <xdr:row>2</xdr:row>
      <xdr:rowOff>9525</xdr:rowOff>
    </xdr:from>
    <xdr:to>
      <xdr:col>15</xdr:col>
      <xdr:colOff>28575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5810250" y="390525"/>
          <a:ext cx="1828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190500</xdr:rowOff>
    </xdr:from>
    <xdr:to>
      <xdr:col>2</xdr:col>
      <xdr:colOff>409575</xdr:colOff>
      <xdr:row>2</xdr:row>
      <xdr:rowOff>190500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714375" y="600075"/>
          <a:ext cx="1390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161925</xdr:colOff>
      <xdr:row>2</xdr:row>
      <xdr:rowOff>19050</xdr:rowOff>
    </xdr:from>
    <xdr:to>
      <xdr:col>14</xdr:col>
      <xdr:colOff>600075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6819900" y="428625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190500</xdr:rowOff>
    </xdr:from>
    <xdr:to>
      <xdr:col>2</xdr:col>
      <xdr:colOff>409575</xdr:colOff>
      <xdr:row>2</xdr:row>
      <xdr:rowOff>190500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714375" y="600075"/>
          <a:ext cx="1390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161925</xdr:colOff>
      <xdr:row>2</xdr:row>
      <xdr:rowOff>19050</xdr:rowOff>
    </xdr:from>
    <xdr:to>
      <xdr:col>14</xdr:col>
      <xdr:colOff>600075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6819900" y="428625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190500</xdr:rowOff>
    </xdr:from>
    <xdr:to>
      <xdr:col>2</xdr:col>
      <xdr:colOff>409575</xdr:colOff>
      <xdr:row>2</xdr:row>
      <xdr:rowOff>190500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714375" y="600075"/>
          <a:ext cx="1219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161925</xdr:colOff>
      <xdr:row>2</xdr:row>
      <xdr:rowOff>19050</xdr:rowOff>
    </xdr:from>
    <xdr:to>
      <xdr:col>14</xdr:col>
      <xdr:colOff>600075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6477000" y="428625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topLeftCell="A6" workbookViewId="0">
      <selection activeCell="S10" sqref="A1:XFD1048576"/>
    </sheetView>
  </sheetViews>
  <sheetFormatPr defaultRowHeight="15" x14ac:dyDescent="0.25"/>
  <cols>
    <col min="1" max="1" width="4.85546875" style="1" customWidth="1"/>
    <col min="2" max="2" width="25.28515625" style="1" customWidth="1"/>
    <col min="3" max="5" width="9.140625" style="1"/>
    <col min="6" max="11" width="4.85546875" style="1" customWidth="1"/>
    <col min="12" max="14" width="9.140625" style="1"/>
    <col min="15" max="15" width="10.5703125" style="1" bestFit="1" customWidth="1"/>
    <col min="16" max="16384" width="9.140625" style="1"/>
  </cols>
  <sheetData>
    <row r="1" spans="1:15" x14ac:dyDescent="0.25">
      <c r="A1" s="65" t="s">
        <v>7</v>
      </c>
      <c r="B1" s="65"/>
      <c r="C1" s="65"/>
      <c r="J1" s="63" t="s">
        <v>25</v>
      </c>
      <c r="K1" s="63"/>
      <c r="L1" s="63"/>
      <c r="M1" s="63"/>
      <c r="N1" s="63"/>
      <c r="O1" s="63"/>
    </row>
    <row r="2" spans="1:15" x14ac:dyDescent="0.25">
      <c r="A2" s="63" t="s">
        <v>8</v>
      </c>
      <c r="B2" s="63"/>
      <c r="C2" s="63"/>
      <c r="J2" s="63" t="s">
        <v>26</v>
      </c>
      <c r="K2" s="63"/>
      <c r="L2" s="63"/>
      <c r="M2" s="63"/>
      <c r="N2" s="63"/>
      <c r="O2" s="63"/>
    </row>
    <row r="3" spans="1:15" x14ac:dyDescent="0.25">
      <c r="A3" s="63" t="s">
        <v>9</v>
      </c>
      <c r="B3" s="63"/>
      <c r="C3" s="63"/>
    </row>
    <row r="4" spans="1:15" ht="20.25" x14ac:dyDescent="0.3">
      <c r="A4" s="66" t="s">
        <v>0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</row>
    <row r="5" spans="1:15" ht="16.5" x14ac:dyDescent="0.25">
      <c r="B5" s="4"/>
      <c r="C5" s="6" t="s">
        <v>1</v>
      </c>
      <c r="D5" s="4"/>
      <c r="E5" s="4"/>
      <c r="F5" s="4"/>
      <c r="G5" s="6" t="s">
        <v>2</v>
      </c>
    </row>
    <row r="6" spans="1:15" ht="16.5" x14ac:dyDescent="0.25">
      <c r="C6" s="6" t="s">
        <v>3</v>
      </c>
      <c r="D6" s="6" t="s">
        <v>24</v>
      </c>
      <c r="E6" s="4"/>
      <c r="F6" s="6" t="s">
        <v>4</v>
      </c>
    </row>
    <row r="7" spans="1:15" ht="148.5" customHeight="1" x14ac:dyDescent="0.25">
      <c r="A7" s="60" t="s">
        <v>5</v>
      </c>
      <c r="B7" s="60" t="s">
        <v>6</v>
      </c>
      <c r="C7" s="61" t="s">
        <v>10</v>
      </c>
      <c r="D7" s="61" t="s">
        <v>11</v>
      </c>
      <c r="E7" s="62" t="s">
        <v>12</v>
      </c>
      <c r="F7" s="60" t="s">
        <v>13</v>
      </c>
      <c r="G7" s="60"/>
      <c r="H7" s="60"/>
      <c r="I7" s="60" t="s">
        <v>17</v>
      </c>
      <c r="J7" s="60"/>
      <c r="K7" s="60"/>
      <c r="L7" s="61" t="s">
        <v>18</v>
      </c>
      <c r="M7" s="62" t="s">
        <v>19</v>
      </c>
      <c r="N7" s="62" t="s">
        <v>20</v>
      </c>
      <c r="O7" s="60" t="s">
        <v>21</v>
      </c>
    </row>
    <row r="8" spans="1:15" x14ac:dyDescent="0.25">
      <c r="A8" s="60"/>
      <c r="B8" s="60"/>
      <c r="C8" s="61"/>
      <c r="D8" s="61"/>
      <c r="E8" s="62"/>
      <c r="F8" s="7" t="s">
        <v>14</v>
      </c>
      <c r="G8" s="7" t="s">
        <v>15</v>
      </c>
      <c r="H8" s="7" t="s">
        <v>16</v>
      </c>
      <c r="I8" s="7" t="s">
        <v>14</v>
      </c>
      <c r="J8" s="7" t="s">
        <v>15</v>
      </c>
      <c r="K8" s="7" t="s">
        <v>16</v>
      </c>
      <c r="L8" s="61"/>
      <c r="M8" s="62"/>
      <c r="N8" s="62"/>
      <c r="O8" s="60"/>
    </row>
    <row r="9" spans="1:15" x14ac:dyDescent="0.25">
      <c r="A9" s="64" t="s">
        <v>22</v>
      </c>
      <c r="B9" s="64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</row>
    <row r="10" spans="1:15" ht="16.5" x14ac:dyDescent="0.25">
      <c r="A10" s="5">
        <v>1</v>
      </c>
      <c r="B10" s="5" t="s">
        <v>30</v>
      </c>
      <c r="C10" s="5">
        <v>18.350000000000001</v>
      </c>
      <c r="D10" s="5"/>
      <c r="E10" s="5"/>
      <c r="F10" s="5">
        <v>8</v>
      </c>
      <c r="G10" s="5"/>
      <c r="H10" s="5">
        <v>4</v>
      </c>
      <c r="I10" s="5">
        <v>6</v>
      </c>
      <c r="J10" s="5">
        <v>2</v>
      </c>
      <c r="K10" s="5">
        <v>2</v>
      </c>
      <c r="L10" s="5">
        <v>2</v>
      </c>
      <c r="M10" s="8">
        <f>SUM(C10,F10:L10)</f>
        <v>42.35</v>
      </c>
      <c r="N10" s="5" t="s">
        <v>28</v>
      </c>
      <c r="O10" s="5"/>
    </row>
    <row r="11" spans="1:15" ht="16.5" x14ac:dyDescent="0.25">
      <c r="A11" s="5">
        <v>2</v>
      </c>
      <c r="B11" s="5" t="s">
        <v>31</v>
      </c>
      <c r="C11" s="5">
        <v>17.670000000000002</v>
      </c>
      <c r="D11" s="5"/>
      <c r="E11" s="5"/>
      <c r="F11" s="5">
        <v>8</v>
      </c>
      <c r="G11" s="5"/>
      <c r="H11" s="5">
        <v>4</v>
      </c>
      <c r="I11" s="5">
        <v>6</v>
      </c>
      <c r="J11" s="5">
        <v>2</v>
      </c>
      <c r="K11" s="5">
        <v>2</v>
      </c>
      <c r="L11" s="5">
        <v>2</v>
      </c>
      <c r="M11" s="8">
        <f>SUM(C11,F11:L11)</f>
        <v>41.67</v>
      </c>
      <c r="N11" s="5" t="s">
        <v>28</v>
      </c>
      <c r="O11" s="5"/>
    </row>
    <row r="12" spans="1:15" ht="16.5" x14ac:dyDescent="0.25">
      <c r="A12" s="5">
        <v>3</v>
      </c>
      <c r="B12" s="5" t="s">
        <v>32</v>
      </c>
      <c r="C12" s="5">
        <v>18.88</v>
      </c>
      <c r="D12" s="5"/>
      <c r="E12" s="5"/>
      <c r="F12" s="5">
        <v>8</v>
      </c>
      <c r="G12" s="5"/>
      <c r="H12" s="5">
        <v>5</v>
      </c>
      <c r="I12" s="5">
        <v>6</v>
      </c>
      <c r="J12" s="5">
        <v>2</v>
      </c>
      <c r="K12" s="5">
        <v>2</v>
      </c>
      <c r="L12" s="5">
        <v>2</v>
      </c>
      <c r="M12" s="8">
        <f>SUM(C12,F12:L12)</f>
        <v>43.879999999999995</v>
      </c>
      <c r="N12" s="5" t="s">
        <v>28</v>
      </c>
      <c r="O12" s="5"/>
    </row>
    <row r="13" spans="1:15" ht="16.5" x14ac:dyDescent="0.25">
      <c r="A13" s="5">
        <v>4</v>
      </c>
      <c r="B13" s="5" t="s">
        <v>33</v>
      </c>
      <c r="C13" s="5">
        <v>18.5</v>
      </c>
      <c r="D13" s="5"/>
      <c r="E13" s="5"/>
      <c r="F13" s="5">
        <v>8</v>
      </c>
      <c r="G13" s="5"/>
      <c r="H13" s="5">
        <v>5</v>
      </c>
      <c r="I13" s="5">
        <v>6</v>
      </c>
      <c r="J13" s="5">
        <v>2</v>
      </c>
      <c r="K13" s="5">
        <v>2</v>
      </c>
      <c r="L13" s="5"/>
      <c r="M13" s="8">
        <f>SUM(C13,F13:L13)</f>
        <v>41.5</v>
      </c>
      <c r="N13" s="5" t="s">
        <v>28</v>
      </c>
      <c r="O13" s="5"/>
    </row>
    <row r="14" spans="1:15" ht="16.5" x14ac:dyDescent="0.25">
      <c r="A14" s="5">
        <v>5</v>
      </c>
      <c r="B14" s="5" t="s">
        <v>34</v>
      </c>
      <c r="C14" s="5">
        <v>17.63</v>
      </c>
      <c r="D14" s="5"/>
      <c r="E14" s="5"/>
      <c r="F14" s="5">
        <v>8</v>
      </c>
      <c r="G14" s="5"/>
      <c r="H14" s="5">
        <v>4</v>
      </c>
      <c r="I14" s="5">
        <v>6</v>
      </c>
      <c r="J14" s="5">
        <v>2</v>
      </c>
      <c r="K14" s="5">
        <v>2</v>
      </c>
      <c r="L14" s="5">
        <v>2</v>
      </c>
      <c r="M14" s="8">
        <f>SUM(C14,F14:L14)</f>
        <v>41.629999999999995</v>
      </c>
      <c r="N14" s="5" t="s">
        <v>28</v>
      </c>
      <c r="O14" s="5"/>
    </row>
    <row r="15" spans="1:15" ht="16.5" x14ac:dyDescent="0.25">
      <c r="A15" s="5">
        <v>6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</row>
    <row r="16" spans="1:15" ht="16.5" x14ac:dyDescent="0.25">
      <c r="A16" s="5">
        <v>7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</row>
    <row r="17" spans="1:15" x14ac:dyDescent="0.25">
      <c r="A17" s="64" t="s">
        <v>23</v>
      </c>
      <c r="B17" s="64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</row>
    <row r="18" spans="1:15" ht="16.5" x14ac:dyDescent="0.25">
      <c r="A18" s="5">
        <v>1</v>
      </c>
      <c r="B18" s="5" t="s">
        <v>27</v>
      </c>
      <c r="C18" s="5">
        <v>17</v>
      </c>
      <c r="D18" s="5"/>
      <c r="E18" s="5" t="s">
        <v>28</v>
      </c>
      <c r="F18" s="5">
        <v>8</v>
      </c>
      <c r="G18" s="5"/>
      <c r="H18" s="5">
        <v>3</v>
      </c>
      <c r="I18" s="5">
        <v>6</v>
      </c>
      <c r="J18" s="5">
        <v>2</v>
      </c>
      <c r="K18" s="5">
        <v>2</v>
      </c>
      <c r="L18" s="5"/>
      <c r="M18" s="8">
        <f>SUM(C18,F18:L18)</f>
        <v>38</v>
      </c>
      <c r="N18" s="5" t="s">
        <v>29</v>
      </c>
      <c r="O18" s="5"/>
    </row>
    <row r="20" spans="1:15" x14ac:dyDescent="0.25">
      <c r="K20" s="9" t="s">
        <v>35</v>
      </c>
    </row>
    <row r="21" spans="1:15" x14ac:dyDescent="0.25">
      <c r="K21" s="63" t="s">
        <v>36</v>
      </c>
      <c r="L21" s="63"/>
      <c r="M21" s="63"/>
      <c r="N21" s="63"/>
      <c r="O21" s="63"/>
    </row>
  </sheetData>
  <mergeCells count="20">
    <mergeCell ref="A4:O4"/>
    <mergeCell ref="L7:L8"/>
    <mergeCell ref="M7:M8"/>
    <mergeCell ref="N7:N8"/>
    <mergeCell ref="O7:O8"/>
    <mergeCell ref="F7:H7"/>
    <mergeCell ref="I7:K7"/>
    <mergeCell ref="A7:A8"/>
    <mergeCell ref="J1:O1"/>
    <mergeCell ref="J2:O2"/>
    <mergeCell ref="A1:C1"/>
    <mergeCell ref="A2:C2"/>
    <mergeCell ref="A3:C3"/>
    <mergeCell ref="B7:B8"/>
    <mergeCell ref="C7:C8"/>
    <mergeCell ref="D7:D8"/>
    <mergeCell ref="E7:E8"/>
    <mergeCell ref="K21:O21"/>
    <mergeCell ref="A9:B9"/>
    <mergeCell ref="A17:B17"/>
  </mergeCells>
  <pageMargins left="0.5" right="0.5" top="0.75" bottom="0.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abSelected="1" topLeftCell="A8" workbookViewId="0">
      <selection activeCell="A10" sqref="A10:A28"/>
    </sheetView>
  </sheetViews>
  <sheetFormatPr defaultRowHeight="15" x14ac:dyDescent="0.25"/>
  <cols>
    <col min="1" max="1" width="4.85546875" style="1" customWidth="1"/>
    <col min="2" max="2" width="25.28515625" style="1" customWidth="1"/>
    <col min="3" max="5" width="9.140625" style="1"/>
    <col min="6" max="11" width="4.85546875" style="1" customWidth="1"/>
    <col min="12" max="14" width="9.140625" style="1"/>
    <col min="15" max="15" width="10.5703125" style="1" bestFit="1" customWidth="1"/>
    <col min="16" max="16384" width="9.140625" style="1"/>
  </cols>
  <sheetData>
    <row r="1" spans="1:15" x14ac:dyDescent="0.25">
      <c r="A1" s="65" t="s">
        <v>7</v>
      </c>
      <c r="B1" s="65"/>
      <c r="C1" s="65"/>
      <c r="J1" s="63" t="s">
        <v>25</v>
      </c>
      <c r="K1" s="63"/>
      <c r="L1" s="63"/>
      <c r="M1" s="63"/>
      <c r="N1" s="63"/>
      <c r="O1" s="63"/>
    </row>
    <row r="2" spans="1:15" x14ac:dyDescent="0.25">
      <c r="A2" s="63" t="s">
        <v>8</v>
      </c>
      <c r="B2" s="63"/>
      <c r="C2" s="63"/>
      <c r="J2" s="63" t="s">
        <v>26</v>
      </c>
      <c r="K2" s="63"/>
      <c r="L2" s="63"/>
      <c r="M2" s="63"/>
      <c r="N2" s="63"/>
      <c r="O2" s="63"/>
    </row>
    <row r="3" spans="1:15" x14ac:dyDescent="0.25">
      <c r="A3" s="63" t="s">
        <v>9</v>
      </c>
      <c r="B3" s="63"/>
      <c r="C3" s="63"/>
    </row>
    <row r="4" spans="1:15" ht="20.25" x14ac:dyDescent="0.3">
      <c r="A4" s="66" t="s">
        <v>0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</row>
    <row r="5" spans="1:15" ht="16.5" x14ac:dyDescent="0.25">
      <c r="B5" s="4"/>
      <c r="C5" s="6" t="s">
        <v>37</v>
      </c>
      <c r="D5" s="4"/>
      <c r="E5" s="4"/>
      <c r="F5" s="4"/>
      <c r="G5" s="6" t="s">
        <v>2</v>
      </c>
      <c r="J5" s="13" t="s">
        <v>38</v>
      </c>
    </row>
    <row r="6" spans="1:15" ht="16.5" x14ac:dyDescent="0.25">
      <c r="A6" s="67" t="s">
        <v>4</v>
      </c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</row>
    <row r="7" spans="1:15" ht="148.5" customHeight="1" x14ac:dyDescent="0.25">
      <c r="A7" s="60" t="s">
        <v>5</v>
      </c>
      <c r="B7" s="60" t="s">
        <v>6</v>
      </c>
      <c r="C7" s="61" t="s">
        <v>10</v>
      </c>
      <c r="D7" s="61" t="s">
        <v>11</v>
      </c>
      <c r="E7" s="62" t="s">
        <v>12</v>
      </c>
      <c r="F7" s="60" t="s">
        <v>13</v>
      </c>
      <c r="G7" s="60"/>
      <c r="H7" s="60"/>
      <c r="I7" s="60" t="s">
        <v>17</v>
      </c>
      <c r="J7" s="60"/>
      <c r="K7" s="60"/>
      <c r="L7" s="61" t="s">
        <v>18</v>
      </c>
      <c r="M7" s="62" t="s">
        <v>19</v>
      </c>
      <c r="N7" s="62" t="s">
        <v>20</v>
      </c>
      <c r="O7" s="60" t="s">
        <v>21</v>
      </c>
    </row>
    <row r="8" spans="1:15" x14ac:dyDescent="0.25">
      <c r="A8" s="60"/>
      <c r="B8" s="60"/>
      <c r="C8" s="61"/>
      <c r="D8" s="61"/>
      <c r="E8" s="62"/>
      <c r="F8" s="7" t="s">
        <v>14</v>
      </c>
      <c r="G8" s="7" t="s">
        <v>15</v>
      </c>
      <c r="H8" s="7" t="s">
        <v>16</v>
      </c>
      <c r="I8" s="7" t="s">
        <v>14</v>
      </c>
      <c r="J8" s="7" t="s">
        <v>15</v>
      </c>
      <c r="K8" s="7" t="s">
        <v>16</v>
      </c>
      <c r="L8" s="61"/>
      <c r="M8" s="62"/>
      <c r="N8" s="62"/>
      <c r="O8" s="60"/>
    </row>
    <row r="9" spans="1:15" x14ac:dyDescent="0.25">
      <c r="A9" s="64" t="s">
        <v>22</v>
      </c>
      <c r="B9" s="64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</row>
    <row r="10" spans="1:15" ht="16.5" x14ac:dyDescent="0.25">
      <c r="A10" s="2">
        <v>1</v>
      </c>
      <c r="B10" s="85" t="s">
        <v>39</v>
      </c>
      <c r="C10" s="5">
        <v>18.329999999999998</v>
      </c>
      <c r="D10" s="5"/>
      <c r="E10" s="5" t="s">
        <v>28</v>
      </c>
      <c r="F10" s="5">
        <v>8</v>
      </c>
      <c r="G10" s="5"/>
      <c r="H10" s="5"/>
      <c r="I10" s="5">
        <v>6</v>
      </c>
      <c r="J10" s="5">
        <v>2</v>
      </c>
      <c r="K10" s="5">
        <v>2</v>
      </c>
      <c r="L10" s="5">
        <v>2</v>
      </c>
      <c r="M10" s="8">
        <f>SUM(C10,F10:L10)</f>
        <v>38.33</v>
      </c>
      <c r="N10" s="5" t="s">
        <v>29</v>
      </c>
      <c r="O10" s="3"/>
    </row>
    <row r="11" spans="1:15" ht="16.5" x14ac:dyDescent="0.25">
      <c r="A11" s="59">
        <v>2</v>
      </c>
      <c r="B11" s="86" t="s">
        <v>40</v>
      </c>
      <c r="C11" s="5">
        <v>18</v>
      </c>
      <c r="D11" s="5"/>
      <c r="E11" s="5" t="s">
        <v>28</v>
      </c>
      <c r="F11" s="5">
        <v>8</v>
      </c>
      <c r="G11" s="5"/>
      <c r="H11" s="5">
        <v>1</v>
      </c>
      <c r="I11" s="5">
        <v>5</v>
      </c>
      <c r="J11" s="5">
        <v>2</v>
      </c>
      <c r="K11" s="5">
        <v>2</v>
      </c>
      <c r="L11" s="5">
        <v>2</v>
      </c>
      <c r="M11" s="8">
        <f>SUM(C11,F11:L11)</f>
        <v>38</v>
      </c>
      <c r="N11" s="5" t="s">
        <v>29</v>
      </c>
      <c r="O11" s="3"/>
    </row>
    <row r="12" spans="1:15" ht="16.5" x14ac:dyDescent="0.25">
      <c r="A12" s="59">
        <v>3</v>
      </c>
      <c r="B12" s="86" t="s">
        <v>186</v>
      </c>
      <c r="C12" s="5">
        <v>18.5</v>
      </c>
      <c r="D12" s="5"/>
      <c r="E12" s="5" t="s">
        <v>28</v>
      </c>
      <c r="F12" s="5">
        <v>8</v>
      </c>
      <c r="G12" s="5"/>
      <c r="H12" s="5">
        <v>4</v>
      </c>
      <c r="I12" s="5">
        <v>6</v>
      </c>
      <c r="J12" s="5">
        <v>2</v>
      </c>
      <c r="K12" s="5">
        <v>2</v>
      </c>
      <c r="L12" s="5">
        <v>2</v>
      </c>
      <c r="M12" s="8">
        <f>SUM(C12,F12:L12)</f>
        <v>42.5</v>
      </c>
      <c r="N12" s="5" t="s">
        <v>28</v>
      </c>
      <c r="O12" s="3"/>
    </row>
    <row r="13" spans="1:15" ht="16.5" x14ac:dyDescent="0.25">
      <c r="A13" s="59">
        <v>4</v>
      </c>
      <c r="B13" s="86" t="s">
        <v>41</v>
      </c>
      <c r="C13" s="5"/>
      <c r="D13" s="5">
        <v>18.829999999999998</v>
      </c>
      <c r="E13" s="5" t="s">
        <v>28</v>
      </c>
      <c r="F13" s="5">
        <v>8</v>
      </c>
      <c r="G13" s="5">
        <v>2</v>
      </c>
      <c r="H13" s="5">
        <v>4</v>
      </c>
      <c r="I13" s="5">
        <v>6</v>
      </c>
      <c r="J13" s="5">
        <v>2</v>
      </c>
      <c r="K13" s="5">
        <v>2</v>
      </c>
      <c r="L13" s="5"/>
      <c r="M13" s="8">
        <f>SUM(C13,D13,F13:L13)</f>
        <v>42.83</v>
      </c>
      <c r="N13" s="5" t="s">
        <v>28</v>
      </c>
      <c r="O13" s="3"/>
    </row>
    <row r="14" spans="1:15" ht="16.5" x14ac:dyDescent="0.25">
      <c r="A14" s="59">
        <v>5</v>
      </c>
      <c r="B14" s="87" t="s">
        <v>42</v>
      </c>
      <c r="C14" s="5">
        <v>18</v>
      </c>
      <c r="D14" s="5"/>
      <c r="E14" s="5" t="s">
        <v>28</v>
      </c>
      <c r="F14" s="5">
        <v>8</v>
      </c>
      <c r="G14" s="5"/>
      <c r="H14" s="5">
        <v>3</v>
      </c>
      <c r="I14" s="5">
        <v>5</v>
      </c>
      <c r="J14" s="5">
        <v>2</v>
      </c>
      <c r="K14" s="5">
        <v>2</v>
      </c>
      <c r="L14" s="5">
        <v>2</v>
      </c>
      <c r="M14" s="8">
        <f t="shared" ref="M14:M28" si="0">SUM(C14,F14:L14)</f>
        <v>40</v>
      </c>
      <c r="N14" s="5" t="s">
        <v>28</v>
      </c>
      <c r="O14" s="3"/>
    </row>
    <row r="15" spans="1:15" ht="16.5" x14ac:dyDescent="0.25">
      <c r="A15" s="59">
        <v>6</v>
      </c>
      <c r="B15" s="87" t="s">
        <v>43</v>
      </c>
      <c r="C15" s="5">
        <v>18.329999999999998</v>
      </c>
      <c r="D15" s="5"/>
      <c r="E15" s="5" t="s">
        <v>28</v>
      </c>
      <c r="F15" s="5">
        <v>8</v>
      </c>
      <c r="G15" s="5"/>
      <c r="H15" s="5">
        <v>1</v>
      </c>
      <c r="I15" s="5">
        <v>6</v>
      </c>
      <c r="J15" s="5">
        <v>2</v>
      </c>
      <c r="K15" s="5">
        <v>2</v>
      </c>
      <c r="L15" s="5">
        <v>2</v>
      </c>
      <c r="M15" s="8">
        <f t="shared" si="0"/>
        <v>39.33</v>
      </c>
      <c r="N15" s="5" t="s">
        <v>29</v>
      </c>
      <c r="O15" s="3"/>
    </row>
    <row r="16" spans="1:15" ht="16.5" x14ac:dyDescent="0.25">
      <c r="A16" s="59">
        <v>7</v>
      </c>
      <c r="B16" s="87" t="s">
        <v>46</v>
      </c>
      <c r="C16" s="5">
        <v>17.88</v>
      </c>
      <c r="D16" s="5"/>
      <c r="E16" s="5" t="s">
        <v>28</v>
      </c>
      <c r="F16" s="5">
        <v>8</v>
      </c>
      <c r="G16" s="5"/>
      <c r="H16" s="5">
        <v>1</v>
      </c>
      <c r="I16" s="5">
        <v>6</v>
      </c>
      <c r="J16" s="5">
        <v>2</v>
      </c>
      <c r="K16" s="5">
        <v>2</v>
      </c>
      <c r="L16" s="5">
        <v>2</v>
      </c>
      <c r="M16" s="8">
        <f t="shared" si="0"/>
        <v>38.879999999999995</v>
      </c>
      <c r="N16" s="5" t="s">
        <v>29</v>
      </c>
      <c r="O16" s="3"/>
    </row>
    <row r="17" spans="1:15" ht="16.5" x14ac:dyDescent="0.25">
      <c r="A17" s="59">
        <v>8</v>
      </c>
      <c r="B17" s="87" t="s">
        <v>47</v>
      </c>
      <c r="C17" s="5">
        <v>17.670000000000002</v>
      </c>
      <c r="D17" s="5"/>
      <c r="E17" s="5" t="s">
        <v>28</v>
      </c>
      <c r="F17" s="5">
        <v>8</v>
      </c>
      <c r="G17" s="5"/>
      <c r="H17" s="5">
        <v>3</v>
      </c>
      <c r="I17" s="5">
        <v>6</v>
      </c>
      <c r="J17" s="5">
        <v>2</v>
      </c>
      <c r="K17" s="5">
        <v>2</v>
      </c>
      <c r="L17" s="5">
        <v>2</v>
      </c>
      <c r="M17" s="8">
        <f t="shared" si="0"/>
        <v>40.67</v>
      </c>
      <c r="N17" s="5" t="s">
        <v>28</v>
      </c>
      <c r="O17" s="3"/>
    </row>
    <row r="18" spans="1:15" ht="16.5" x14ac:dyDescent="0.25">
      <c r="A18" s="59">
        <v>9</v>
      </c>
      <c r="B18" s="87" t="s">
        <v>48</v>
      </c>
      <c r="C18" s="5">
        <v>17.170000000000002</v>
      </c>
      <c r="D18" s="5"/>
      <c r="E18" s="5" t="s">
        <v>28</v>
      </c>
      <c r="F18" s="5">
        <v>8</v>
      </c>
      <c r="G18" s="5"/>
      <c r="H18" s="5">
        <v>1</v>
      </c>
      <c r="I18" s="5">
        <v>6</v>
      </c>
      <c r="J18" s="5">
        <v>2</v>
      </c>
      <c r="K18" s="5">
        <v>2</v>
      </c>
      <c r="L18" s="5">
        <v>2</v>
      </c>
      <c r="M18" s="8">
        <f t="shared" si="0"/>
        <v>38.17</v>
      </c>
      <c r="N18" s="5" t="s">
        <v>29</v>
      </c>
      <c r="O18" s="3"/>
    </row>
    <row r="19" spans="1:15" ht="16.5" x14ac:dyDescent="0.25">
      <c r="A19" s="59">
        <v>10</v>
      </c>
      <c r="B19" s="87" t="s">
        <v>49</v>
      </c>
      <c r="C19" s="5">
        <v>17</v>
      </c>
      <c r="D19" s="5"/>
      <c r="E19" s="5" t="s">
        <v>28</v>
      </c>
      <c r="F19" s="5">
        <v>8</v>
      </c>
      <c r="G19" s="5"/>
      <c r="H19" s="5">
        <v>0</v>
      </c>
      <c r="I19" s="5">
        <v>6</v>
      </c>
      <c r="J19" s="5">
        <v>2</v>
      </c>
      <c r="K19" s="5">
        <v>2</v>
      </c>
      <c r="L19" s="5">
        <v>2</v>
      </c>
      <c r="M19" s="8">
        <f t="shared" si="0"/>
        <v>37</v>
      </c>
      <c r="N19" s="5" t="s">
        <v>29</v>
      </c>
      <c r="O19" s="3"/>
    </row>
    <row r="20" spans="1:15" ht="16.5" x14ac:dyDescent="0.25">
      <c r="A20" s="59">
        <v>11</v>
      </c>
      <c r="B20" s="87" t="s">
        <v>187</v>
      </c>
      <c r="C20" s="5">
        <v>17.5</v>
      </c>
      <c r="D20" s="5"/>
      <c r="E20" s="5" t="s">
        <v>28</v>
      </c>
      <c r="F20" s="5">
        <v>8</v>
      </c>
      <c r="G20" s="5"/>
      <c r="H20" s="5">
        <v>4</v>
      </c>
      <c r="I20" s="5">
        <v>6</v>
      </c>
      <c r="J20" s="5">
        <v>2</v>
      </c>
      <c r="K20" s="5">
        <v>2</v>
      </c>
      <c r="L20" s="5">
        <v>2</v>
      </c>
      <c r="M20" s="8">
        <f t="shared" si="0"/>
        <v>41.5</v>
      </c>
      <c r="N20" s="5" t="s">
        <v>28</v>
      </c>
      <c r="O20" s="3"/>
    </row>
    <row r="21" spans="1:15" ht="16.5" x14ac:dyDescent="0.25">
      <c r="A21" s="59">
        <v>12</v>
      </c>
      <c r="B21" s="86" t="s">
        <v>57</v>
      </c>
      <c r="C21" s="5">
        <v>18</v>
      </c>
      <c r="D21" s="5"/>
      <c r="E21" s="5" t="s">
        <v>28</v>
      </c>
      <c r="F21" s="5">
        <v>8</v>
      </c>
      <c r="G21" s="5"/>
      <c r="H21" s="5">
        <v>4</v>
      </c>
      <c r="I21" s="5">
        <v>6</v>
      </c>
      <c r="J21" s="5">
        <v>2</v>
      </c>
      <c r="K21" s="5">
        <v>2</v>
      </c>
      <c r="L21" s="5">
        <v>2</v>
      </c>
      <c r="M21" s="8">
        <f t="shared" si="0"/>
        <v>42</v>
      </c>
      <c r="N21" s="5" t="s">
        <v>28</v>
      </c>
      <c r="O21" s="3"/>
    </row>
    <row r="22" spans="1:15" ht="16.5" x14ac:dyDescent="0.25">
      <c r="A22" s="59">
        <v>13</v>
      </c>
      <c r="B22" s="87" t="s">
        <v>58</v>
      </c>
      <c r="C22" s="5">
        <v>17.940000000000001</v>
      </c>
      <c r="D22" s="5"/>
      <c r="E22" s="5" t="s">
        <v>28</v>
      </c>
      <c r="F22" s="5">
        <v>8</v>
      </c>
      <c r="G22" s="5"/>
      <c r="H22" s="5">
        <v>5</v>
      </c>
      <c r="I22" s="5">
        <v>6</v>
      </c>
      <c r="J22" s="5">
        <v>2</v>
      </c>
      <c r="K22" s="5">
        <v>2</v>
      </c>
      <c r="L22" s="5">
        <v>2</v>
      </c>
      <c r="M22" s="8">
        <f t="shared" si="0"/>
        <v>42.94</v>
      </c>
      <c r="N22" s="5" t="s">
        <v>28</v>
      </c>
      <c r="O22" s="3"/>
    </row>
    <row r="23" spans="1:15" ht="16.5" x14ac:dyDescent="0.25">
      <c r="A23" s="59">
        <v>14</v>
      </c>
      <c r="B23" s="15" t="s">
        <v>59</v>
      </c>
      <c r="C23" s="5">
        <v>17.5</v>
      </c>
      <c r="D23" s="5"/>
      <c r="E23" s="5" t="s">
        <v>28</v>
      </c>
      <c r="F23" s="5">
        <v>8</v>
      </c>
      <c r="G23" s="5"/>
      <c r="H23" s="5">
        <v>4</v>
      </c>
      <c r="I23" s="5">
        <v>6</v>
      </c>
      <c r="J23" s="5">
        <v>2</v>
      </c>
      <c r="K23" s="5">
        <v>2</v>
      </c>
      <c r="L23" s="5"/>
      <c r="M23" s="8">
        <f t="shared" si="0"/>
        <v>39.5</v>
      </c>
      <c r="N23" s="5" t="s">
        <v>29</v>
      </c>
      <c r="O23" s="3"/>
    </row>
    <row r="24" spans="1:15" ht="16.5" x14ac:dyDescent="0.25">
      <c r="A24" s="59">
        <v>15</v>
      </c>
      <c r="B24" s="5" t="s">
        <v>30</v>
      </c>
      <c r="C24" s="5">
        <v>18.350000000000001</v>
      </c>
      <c r="D24" s="5"/>
      <c r="E24" s="5" t="s">
        <v>28</v>
      </c>
      <c r="F24" s="5">
        <v>8</v>
      </c>
      <c r="G24" s="5"/>
      <c r="H24" s="5">
        <v>4</v>
      </c>
      <c r="I24" s="5">
        <v>6</v>
      </c>
      <c r="J24" s="5">
        <v>2</v>
      </c>
      <c r="K24" s="5">
        <v>2</v>
      </c>
      <c r="L24" s="5">
        <v>2</v>
      </c>
      <c r="M24" s="8">
        <f t="shared" si="0"/>
        <v>42.35</v>
      </c>
      <c r="N24" s="5" t="s">
        <v>28</v>
      </c>
      <c r="O24" s="5"/>
    </row>
    <row r="25" spans="1:15" ht="16.5" x14ac:dyDescent="0.25">
      <c r="A25" s="59">
        <v>16</v>
      </c>
      <c r="B25" s="5" t="s">
        <v>31</v>
      </c>
      <c r="C25" s="5">
        <v>17.670000000000002</v>
      </c>
      <c r="D25" s="5"/>
      <c r="E25" s="5" t="s">
        <v>28</v>
      </c>
      <c r="F25" s="5">
        <v>8</v>
      </c>
      <c r="G25" s="5"/>
      <c r="H25" s="5">
        <v>4</v>
      </c>
      <c r="I25" s="5">
        <v>6</v>
      </c>
      <c r="J25" s="5">
        <v>2</v>
      </c>
      <c r="K25" s="5">
        <v>2</v>
      </c>
      <c r="L25" s="5">
        <v>2</v>
      </c>
      <c r="M25" s="8">
        <f t="shared" si="0"/>
        <v>41.67</v>
      </c>
      <c r="N25" s="5" t="s">
        <v>28</v>
      </c>
      <c r="O25" s="5"/>
    </row>
    <row r="26" spans="1:15" ht="16.5" x14ac:dyDescent="0.25">
      <c r="A26" s="59">
        <v>17</v>
      </c>
      <c r="B26" s="5" t="s">
        <v>32</v>
      </c>
      <c r="C26" s="5">
        <v>18.88</v>
      </c>
      <c r="D26" s="5"/>
      <c r="E26" s="5" t="s">
        <v>28</v>
      </c>
      <c r="F26" s="5">
        <v>8</v>
      </c>
      <c r="G26" s="5"/>
      <c r="H26" s="5">
        <v>5</v>
      </c>
      <c r="I26" s="5">
        <v>6</v>
      </c>
      <c r="J26" s="5">
        <v>2</v>
      </c>
      <c r="K26" s="5">
        <v>2</v>
      </c>
      <c r="L26" s="5">
        <v>2</v>
      </c>
      <c r="M26" s="8">
        <f t="shared" si="0"/>
        <v>43.879999999999995</v>
      </c>
      <c r="N26" s="5" t="s">
        <v>28</v>
      </c>
      <c r="O26" s="5"/>
    </row>
    <row r="27" spans="1:15" ht="16.5" x14ac:dyDescent="0.25">
      <c r="A27" s="59">
        <v>18</v>
      </c>
      <c r="B27" s="5" t="s">
        <v>33</v>
      </c>
      <c r="C27" s="5">
        <v>18.5</v>
      </c>
      <c r="D27" s="5"/>
      <c r="E27" s="5" t="s">
        <v>28</v>
      </c>
      <c r="F27" s="5">
        <v>8</v>
      </c>
      <c r="G27" s="5"/>
      <c r="H27" s="5">
        <v>5</v>
      </c>
      <c r="I27" s="5">
        <v>6</v>
      </c>
      <c r="J27" s="5">
        <v>2</v>
      </c>
      <c r="K27" s="5">
        <v>2</v>
      </c>
      <c r="L27" s="5"/>
      <c r="M27" s="8">
        <f t="shared" si="0"/>
        <v>41.5</v>
      </c>
      <c r="N27" s="5" t="s">
        <v>28</v>
      </c>
      <c r="O27" s="5"/>
    </row>
    <row r="28" spans="1:15" ht="16.5" x14ac:dyDescent="0.25">
      <c r="A28" s="59">
        <v>19</v>
      </c>
      <c r="B28" s="5" t="s">
        <v>34</v>
      </c>
      <c r="C28" s="5">
        <v>17.63</v>
      </c>
      <c r="D28" s="5"/>
      <c r="E28" s="5" t="s">
        <v>28</v>
      </c>
      <c r="F28" s="5">
        <v>8</v>
      </c>
      <c r="G28" s="5"/>
      <c r="H28" s="5">
        <v>4</v>
      </c>
      <c r="I28" s="5">
        <v>6</v>
      </c>
      <c r="J28" s="5">
        <v>2</v>
      </c>
      <c r="K28" s="5">
        <v>2</v>
      </c>
      <c r="L28" s="5">
        <v>2</v>
      </c>
      <c r="M28" s="8">
        <f t="shared" si="0"/>
        <v>41.629999999999995</v>
      </c>
      <c r="N28" s="5" t="s">
        <v>28</v>
      </c>
      <c r="O28" s="5"/>
    </row>
    <row r="29" spans="1:15" x14ac:dyDescent="0.25">
      <c r="A29" s="64" t="s">
        <v>23</v>
      </c>
      <c r="B29" s="64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</row>
    <row r="30" spans="1:15" ht="16.5" x14ac:dyDescent="0.25">
      <c r="A30" s="2">
        <v>1</v>
      </c>
      <c r="B30" s="14" t="s">
        <v>44</v>
      </c>
      <c r="C30" s="5">
        <v>17</v>
      </c>
      <c r="D30" s="5"/>
      <c r="E30" s="5" t="s">
        <v>28</v>
      </c>
      <c r="F30" s="5">
        <v>8</v>
      </c>
      <c r="G30" s="5"/>
      <c r="H30" s="5">
        <v>3</v>
      </c>
      <c r="I30" s="5">
        <v>5</v>
      </c>
      <c r="J30" s="5">
        <v>2</v>
      </c>
      <c r="K30" s="5"/>
      <c r="L30" s="5"/>
      <c r="M30" s="8">
        <f t="shared" ref="M30:M46" si="1">SUM(C30,F30:L30)</f>
        <v>35</v>
      </c>
      <c r="N30" s="5" t="s">
        <v>29</v>
      </c>
      <c r="O30" s="3"/>
    </row>
    <row r="31" spans="1:15" ht="16.5" x14ac:dyDescent="0.25">
      <c r="A31" s="2">
        <v>2</v>
      </c>
      <c r="B31" s="14" t="s">
        <v>56</v>
      </c>
      <c r="C31" s="5">
        <v>18</v>
      </c>
      <c r="D31" s="5"/>
      <c r="E31" s="5" t="s">
        <v>28</v>
      </c>
      <c r="F31" s="5">
        <v>8</v>
      </c>
      <c r="G31" s="5"/>
      <c r="H31" s="5">
        <v>4</v>
      </c>
      <c r="I31" s="5">
        <v>6</v>
      </c>
      <c r="J31" s="5">
        <v>2</v>
      </c>
      <c r="K31" s="5">
        <v>2</v>
      </c>
      <c r="L31" s="5"/>
      <c r="M31" s="8">
        <f t="shared" si="1"/>
        <v>40</v>
      </c>
      <c r="N31" s="5" t="s">
        <v>28</v>
      </c>
      <c r="O31" s="3"/>
    </row>
    <row r="32" spans="1:15" ht="16.5" x14ac:dyDescent="0.25">
      <c r="A32" s="2">
        <v>3</v>
      </c>
      <c r="B32" s="14" t="s">
        <v>60</v>
      </c>
      <c r="C32" s="5">
        <v>16.5</v>
      </c>
      <c r="D32" s="5"/>
      <c r="E32" s="5" t="s">
        <v>29</v>
      </c>
      <c r="F32" s="5">
        <v>8</v>
      </c>
      <c r="G32" s="5"/>
      <c r="H32" s="5">
        <v>4</v>
      </c>
      <c r="I32" s="5">
        <v>6</v>
      </c>
      <c r="J32" s="5">
        <v>2</v>
      </c>
      <c r="K32" s="5">
        <v>2</v>
      </c>
      <c r="L32" s="5"/>
      <c r="M32" s="8">
        <f t="shared" si="1"/>
        <v>38.5</v>
      </c>
      <c r="N32" s="5" t="s">
        <v>29</v>
      </c>
      <c r="O32" s="3"/>
    </row>
    <row r="33" spans="1:15" ht="16.5" x14ac:dyDescent="0.25">
      <c r="A33" s="2">
        <v>4</v>
      </c>
      <c r="B33" s="14" t="s">
        <v>61</v>
      </c>
      <c r="C33" s="5">
        <v>15.3</v>
      </c>
      <c r="D33" s="5"/>
      <c r="E33" s="5" t="s">
        <v>29</v>
      </c>
      <c r="F33" s="5">
        <v>8</v>
      </c>
      <c r="G33" s="5"/>
      <c r="H33" s="5">
        <v>4</v>
      </c>
      <c r="I33" s="5">
        <v>6</v>
      </c>
      <c r="J33" s="5">
        <v>2</v>
      </c>
      <c r="K33" s="5">
        <v>2</v>
      </c>
      <c r="L33" s="5"/>
      <c r="M33" s="8">
        <f t="shared" si="1"/>
        <v>37.299999999999997</v>
      </c>
      <c r="N33" s="5" t="s">
        <v>29</v>
      </c>
      <c r="O33" s="3"/>
    </row>
    <row r="34" spans="1:15" ht="16.5" x14ac:dyDescent="0.25">
      <c r="A34" s="2">
        <v>5</v>
      </c>
      <c r="B34" s="14" t="s">
        <v>62</v>
      </c>
      <c r="C34" s="5">
        <v>16.5</v>
      </c>
      <c r="D34" s="5"/>
      <c r="E34" s="5" t="s">
        <v>29</v>
      </c>
      <c r="F34" s="5">
        <v>8</v>
      </c>
      <c r="G34" s="5"/>
      <c r="H34" s="5">
        <v>4</v>
      </c>
      <c r="I34" s="5">
        <v>6</v>
      </c>
      <c r="J34" s="5">
        <v>2</v>
      </c>
      <c r="K34" s="5">
        <v>2</v>
      </c>
      <c r="L34" s="5"/>
      <c r="M34" s="8">
        <f t="shared" si="1"/>
        <v>38.5</v>
      </c>
      <c r="N34" s="5" t="s">
        <v>29</v>
      </c>
      <c r="O34" s="3"/>
    </row>
    <row r="35" spans="1:15" ht="16.5" x14ac:dyDescent="0.25">
      <c r="A35" s="2">
        <v>6</v>
      </c>
      <c r="B35" s="14" t="s">
        <v>63</v>
      </c>
      <c r="C35" s="5">
        <v>16.5</v>
      </c>
      <c r="D35" s="5"/>
      <c r="E35" s="5" t="s">
        <v>29</v>
      </c>
      <c r="F35" s="5">
        <v>8</v>
      </c>
      <c r="G35" s="5"/>
      <c r="H35" s="5">
        <v>4</v>
      </c>
      <c r="I35" s="5">
        <v>6</v>
      </c>
      <c r="J35" s="5">
        <v>2</v>
      </c>
      <c r="K35" s="5">
        <v>2</v>
      </c>
      <c r="L35" s="5"/>
      <c r="M35" s="8">
        <f t="shared" si="1"/>
        <v>38.5</v>
      </c>
      <c r="N35" s="5" t="s">
        <v>29</v>
      </c>
      <c r="O35" s="3"/>
    </row>
    <row r="36" spans="1:15" ht="16.5" x14ac:dyDescent="0.25">
      <c r="A36" s="2">
        <v>7</v>
      </c>
      <c r="B36" s="14" t="s">
        <v>64</v>
      </c>
      <c r="C36" s="5">
        <v>16.75</v>
      </c>
      <c r="D36" s="5"/>
      <c r="E36" s="5" t="s">
        <v>29</v>
      </c>
      <c r="F36" s="5">
        <v>8</v>
      </c>
      <c r="G36" s="5"/>
      <c r="H36" s="5">
        <v>4</v>
      </c>
      <c r="I36" s="5">
        <v>6</v>
      </c>
      <c r="J36" s="5">
        <v>2</v>
      </c>
      <c r="K36" s="5">
        <v>2</v>
      </c>
      <c r="L36" s="5"/>
      <c r="M36" s="8">
        <f t="shared" si="1"/>
        <v>38.75</v>
      </c>
      <c r="N36" s="5" t="s">
        <v>29</v>
      </c>
      <c r="O36" s="3"/>
    </row>
    <row r="37" spans="1:15" ht="16.5" x14ac:dyDescent="0.25">
      <c r="A37" s="2">
        <v>8</v>
      </c>
      <c r="B37" s="14" t="s">
        <v>65</v>
      </c>
      <c r="C37" s="5">
        <v>16.5</v>
      </c>
      <c r="D37" s="5"/>
      <c r="E37" s="5" t="s">
        <v>29</v>
      </c>
      <c r="F37" s="5">
        <v>8</v>
      </c>
      <c r="G37" s="5"/>
      <c r="H37" s="5">
        <v>4</v>
      </c>
      <c r="I37" s="5">
        <v>6</v>
      </c>
      <c r="J37" s="5">
        <v>2</v>
      </c>
      <c r="K37" s="5">
        <v>2</v>
      </c>
      <c r="L37" s="5"/>
      <c r="M37" s="8">
        <f t="shared" si="1"/>
        <v>38.5</v>
      </c>
      <c r="N37" s="5" t="s">
        <v>29</v>
      </c>
      <c r="O37" s="3"/>
    </row>
    <row r="38" spans="1:15" ht="16.5" x14ac:dyDescent="0.25">
      <c r="A38" s="2">
        <v>9</v>
      </c>
      <c r="B38" s="14" t="s">
        <v>66</v>
      </c>
      <c r="C38" s="5">
        <v>16.75</v>
      </c>
      <c r="D38" s="5"/>
      <c r="E38" s="5" t="s">
        <v>29</v>
      </c>
      <c r="F38" s="5">
        <v>8</v>
      </c>
      <c r="G38" s="5"/>
      <c r="H38" s="5">
        <v>3</v>
      </c>
      <c r="I38" s="5">
        <v>6</v>
      </c>
      <c r="J38" s="5">
        <v>2</v>
      </c>
      <c r="K38" s="5">
        <v>2</v>
      </c>
      <c r="L38" s="5"/>
      <c r="M38" s="8">
        <f t="shared" si="1"/>
        <v>37.75</v>
      </c>
      <c r="N38" s="5" t="s">
        <v>29</v>
      </c>
      <c r="O38" s="3"/>
    </row>
    <row r="39" spans="1:15" ht="16.5" x14ac:dyDescent="0.25">
      <c r="A39" s="2">
        <v>10</v>
      </c>
      <c r="B39" s="14" t="s">
        <v>45</v>
      </c>
      <c r="C39" s="5">
        <v>18.45</v>
      </c>
      <c r="D39" s="5"/>
      <c r="E39" s="5" t="s">
        <v>28</v>
      </c>
      <c r="F39" s="5">
        <v>8</v>
      </c>
      <c r="G39" s="5"/>
      <c r="H39" s="5">
        <v>1</v>
      </c>
      <c r="I39" s="5">
        <v>5</v>
      </c>
      <c r="J39" s="5">
        <v>2</v>
      </c>
      <c r="K39" s="5"/>
      <c r="L39" s="5"/>
      <c r="M39" s="8">
        <f t="shared" si="1"/>
        <v>34.450000000000003</v>
      </c>
      <c r="N39" s="5" t="s">
        <v>29</v>
      </c>
      <c r="O39" s="5"/>
    </row>
    <row r="40" spans="1:15" ht="16.5" x14ac:dyDescent="0.25">
      <c r="A40" s="2">
        <v>11</v>
      </c>
      <c r="B40" s="14" t="s">
        <v>50</v>
      </c>
      <c r="C40" s="5">
        <v>15.3</v>
      </c>
      <c r="D40" s="5"/>
      <c r="E40" s="5" t="s">
        <v>29</v>
      </c>
      <c r="F40" s="5">
        <v>8</v>
      </c>
      <c r="G40" s="5"/>
      <c r="H40" s="5"/>
      <c r="I40" s="5">
        <v>6</v>
      </c>
      <c r="J40" s="5">
        <v>2</v>
      </c>
      <c r="K40" s="5">
        <v>2</v>
      </c>
      <c r="L40" s="5"/>
      <c r="M40" s="8">
        <f t="shared" si="1"/>
        <v>33.299999999999997</v>
      </c>
      <c r="N40" s="5" t="s">
        <v>29</v>
      </c>
      <c r="O40" s="5"/>
    </row>
    <row r="41" spans="1:15" ht="16.5" x14ac:dyDescent="0.25">
      <c r="A41" s="2">
        <v>12</v>
      </c>
      <c r="B41" s="14" t="s">
        <v>51</v>
      </c>
      <c r="C41" s="5">
        <v>17.7</v>
      </c>
      <c r="D41" s="5"/>
      <c r="E41" s="5" t="s">
        <v>28</v>
      </c>
      <c r="F41" s="5">
        <v>8</v>
      </c>
      <c r="G41" s="5"/>
      <c r="H41" s="5"/>
      <c r="I41" s="5">
        <v>6</v>
      </c>
      <c r="J41" s="5">
        <v>2</v>
      </c>
      <c r="K41" s="5">
        <v>2</v>
      </c>
      <c r="L41" s="5"/>
      <c r="M41" s="8">
        <f t="shared" si="1"/>
        <v>35.700000000000003</v>
      </c>
      <c r="N41" s="5" t="s">
        <v>29</v>
      </c>
      <c r="O41" s="5"/>
    </row>
    <row r="42" spans="1:15" ht="16.5" x14ac:dyDescent="0.25">
      <c r="A42" s="2">
        <v>13</v>
      </c>
      <c r="B42" s="14" t="s">
        <v>52</v>
      </c>
      <c r="C42" s="5">
        <v>18.8</v>
      </c>
      <c r="D42" s="5"/>
      <c r="E42" s="5" t="s">
        <v>28</v>
      </c>
      <c r="F42" s="5">
        <v>8</v>
      </c>
      <c r="G42" s="5"/>
      <c r="H42" s="5">
        <v>3</v>
      </c>
      <c r="I42" s="5">
        <v>6</v>
      </c>
      <c r="J42" s="5">
        <v>2</v>
      </c>
      <c r="K42" s="5">
        <v>2</v>
      </c>
      <c r="L42" s="5"/>
      <c r="M42" s="8">
        <f t="shared" si="1"/>
        <v>39.799999999999997</v>
      </c>
      <c r="N42" s="5" t="s">
        <v>29</v>
      </c>
      <c r="O42" s="5"/>
    </row>
    <row r="43" spans="1:15" ht="16.5" x14ac:dyDescent="0.25">
      <c r="A43" s="2">
        <v>14</v>
      </c>
      <c r="B43" s="14" t="s">
        <v>53</v>
      </c>
      <c r="C43" s="5">
        <v>17</v>
      </c>
      <c r="D43" s="5"/>
      <c r="E43" s="5" t="s">
        <v>28</v>
      </c>
      <c r="F43" s="5">
        <v>8</v>
      </c>
      <c r="G43" s="5">
        <v>2</v>
      </c>
      <c r="H43" s="5">
        <v>1</v>
      </c>
      <c r="I43" s="5">
        <v>6</v>
      </c>
      <c r="J43" s="5">
        <v>2</v>
      </c>
      <c r="K43" s="5">
        <v>2</v>
      </c>
      <c r="L43" s="5"/>
      <c r="M43" s="8">
        <f t="shared" si="1"/>
        <v>38</v>
      </c>
      <c r="N43" s="5" t="s">
        <v>29</v>
      </c>
      <c r="O43" s="5"/>
    </row>
    <row r="44" spans="1:15" ht="16.5" x14ac:dyDescent="0.25">
      <c r="A44" s="2">
        <v>15</v>
      </c>
      <c r="B44" s="14" t="s">
        <v>54</v>
      </c>
      <c r="C44" s="5">
        <v>17</v>
      </c>
      <c r="D44" s="5"/>
      <c r="E44" s="5" t="s">
        <v>28</v>
      </c>
      <c r="F44" s="5">
        <v>8</v>
      </c>
      <c r="G44" s="5"/>
      <c r="H44" s="5"/>
      <c r="I44" s="5">
        <v>6</v>
      </c>
      <c r="J44" s="5">
        <v>2</v>
      </c>
      <c r="K44" s="5">
        <v>2</v>
      </c>
      <c r="L44" s="5"/>
      <c r="M44" s="8">
        <f t="shared" si="1"/>
        <v>35</v>
      </c>
      <c r="N44" s="5" t="s">
        <v>29</v>
      </c>
      <c r="O44" s="5"/>
    </row>
    <row r="45" spans="1:15" ht="16.5" x14ac:dyDescent="0.25">
      <c r="A45" s="2">
        <v>16</v>
      </c>
      <c r="B45" s="14" t="s">
        <v>55</v>
      </c>
      <c r="C45" s="5">
        <v>17.3</v>
      </c>
      <c r="D45" s="5"/>
      <c r="E45" s="5" t="s">
        <v>28</v>
      </c>
      <c r="F45" s="5">
        <v>8</v>
      </c>
      <c r="G45" s="5"/>
      <c r="H45" s="5"/>
      <c r="I45" s="5">
        <v>6</v>
      </c>
      <c r="J45" s="5">
        <v>2</v>
      </c>
      <c r="K45" s="5">
        <v>2</v>
      </c>
      <c r="L45" s="5"/>
      <c r="M45" s="8">
        <f t="shared" si="1"/>
        <v>35.299999999999997</v>
      </c>
      <c r="N45" s="5" t="s">
        <v>29</v>
      </c>
      <c r="O45" s="5"/>
    </row>
    <row r="46" spans="1:15" ht="16.5" x14ac:dyDescent="0.25">
      <c r="A46" s="2">
        <v>17</v>
      </c>
      <c r="B46" s="5" t="s">
        <v>27</v>
      </c>
      <c r="C46" s="5">
        <v>17</v>
      </c>
      <c r="D46" s="5"/>
      <c r="E46" s="5" t="s">
        <v>28</v>
      </c>
      <c r="F46" s="5">
        <v>8</v>
      </c>
      <c r="G46" s="5"/>
      <c r="H46" s="5">
        <v>3</v>
      </c>
      <c r="I46" s="5">
        <v>6</v>
      </c>
      <c r="J46" s="5">
        <v>2</v>
      </c>
      <c r="K46" s="5">
        <v>2</v>
      </c>
      <c r="L46" s="5"/>
      <c r="M46" s="8">
        <f t="shared" si="1"/>
        <v>38</v>
      </c>
      <c r="N46" s="5" t="s">
        <v>29</v>
      </c>
      <c r="O46" s="5"/>
    </row>
    <row r="48" spans="1:15" x14ac:dyDescent="0.25">
      <c r="K48" s="9" t="s">
        <v>35</v>
      </c>
    </row>
    <row r="49" spans="11:15" x14ac:dyDescent="0.25">
      <c r="K49" s="63" t="s">
        <v>36</v>
      </c>
      <c r="L49" s="63"/>
      <c r="M49" s="63"/>
      <c r="N49" s="63"/>
      <c r="O49" s="63"/>
    </row>
  </sheetData>
  <mergeCells count="21">
    <mergeCell ref="A4:O4"/>
    <mergeCell ref="A1:C1"/>
    <mergeCell ref="J1:O1"/>
    <mergeCell ref="A2:C2"/>
    <mergeCell ref="J2:O2"/>
    <mergeCell ref="A3:C3"/>
    <mergeCell ref="A29:B29"/>
    <mergeCell ref="K49:O49"/>
    <mergeCell ref="A6:O6"/>
    <mergeCell ref="I7:K7"/>
    <mergeCell ref="L7:L8"/>
    <mergeCell ref="M7:M8"/>
    <mergeCell ref="N7:N8"/>
    <mergeCell ref="O7:O8"/>
    <mergeCell ref="A9:B9"/>
    <mergeCell ref="A7:A8"/>
    <mergeCell ref="B7:B8"/>
    <mergeCell ref="C7:C8"/>
    <mergeCell ref="D7:D8"/>
    <mergeCell ref="E7:E8"/>
    <mergeCell ref="F7:H7"/>
  </mergeCells>
  <pageMargins left="0.5" right="0.5" top="0.75" bottom="0.75" header="0.3" footer="0.3"/>
  <pageSetup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2"/>
  <sheetViews>
    <sheetView workbookViewId="0">
      <selection activeCell="A10" sqref="A10"/>
    </sheetView>
  </sheetViews>
  <sheetFormatPr defaultRowHeight="15" x14ac:dyDescent="0.25"/>
  <cols>
    <col min="1" max="1" width="4.85546875" style="1" customWidth="1"/>
    <col min="2" max="3" width="25.28515625" style="1" customWidth="1"/>
    <col min="4" max="6" width="9.140625" style="1"/>
    <col min="7" max="12" width="4.85546875" style="1" customWidth="1"/>
    <col min="13" max="15" width="9.140625" style="1"/>
    <col min="16" max="16" width="10.5703125" style="1" bestFit="1" customWidth="1"/>
    <col min="17" max="16384" width="9.140625" style="1"/>
  </cols>
  <sheetData>
    <row r="1" spans="1:16" x14ac:dyDescent="0.25">
      <c r="A1" s="65" t="s">
        <v>7</v>
      </c>
      <c r="B1" s="65"/>
      <c r="C1" s="65"/>
      <c r="D1" s="65"/>
      <c r="K1" s="63" t="s">
        <v>25</v>
      </c>
      <c r="L1" s="63"/>
      <c r="M1" s="63"/>
      <c r="N1" s="63"/>
      <c r="O1" s="63"/>
      <c r="P1" s="63"/>
    </row>
    <row r="2" spans="1:16" x14ac:dyDescent="0.25">
      <c r="A2" s="63" t="s">
        <v>8</v>
      </c>
      <c r="B2" s="63"/>
      <c r="C2" s="63"/>
      <c r="D2" s="63"/>
      <c r="K2" s="63" t="s">
        <v>26</v>
      </c>
      <c r="L2" s="63"/>
      <c r="M2" s="63"/>
      <c r="N2" s="63"/>
      <c r="O2" s="63"/>
      <c r="P2" s="63"/>
    </row>
    <row r="3" spans="1:16" x14ac:dyDescent="0.25">
      <c r="A3" s="63" t="s">
        <v>9</v>
      </c>
      <c r="B3" s="63"/>
      <c r="C3" s="63"/>
      <c r="D3" s="63"/>
    </row>
    <row r="4" spans="1:16" ht="20.25" x14ac:dyDescent="0.3">
      <c r="A4" s="66" t="s">
        <v>68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</row>
    <row r="5" spans="1:16" ht="16.5" x14ac:dyDescent="0.25">
      <c r="B5" s="4"/>
      <c r="C5" s="4"/>
      <c r="D5" s="6" t="s">
        <v>67</v>
      </c>
      <c r="E5" s="4"/>
      <c r="F5" s="4"/>
      <c r="G5" s="4"/>
      <c r="H5" s="6" t="s">
        <v>2</v>
      </c>
      <c r="K5" s="13" t="s">
        <v>38</v>
      </c>
    </row>
    <row r="6" spans="1:16" ht="16.5" x14ac:dyDescent="0.25">
      <c r="A6" s="67" t="s">
        <v>4</v>
      </c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</row>
    <row r="7" spans="1:16" ht="148.5" customHeight="1" x14ac:dyDescent="0.25">
      <c r="A7" s="60" t="s">
        <v>5</v>
      </c>
      <c r="B7" s="60" t="s">
        <v>6</v>
      </c>
      <c r="C7" s="11"/>
      <c r="D7" s="61" t="s">
        <v>10</v>
      </c>
      <c r="E7" s="61" t="s">
        <v>11</v>
      </c>
      <c r="F7" s="62" t="s">
        <v>12</v>
      </c>
      <c r="G7" s="60" t="s">
        <v>13</v>
      </c>
      <c r="H7" s="60"/>
      <c r="I7" s="60"/>
      <c r="J7" s="60" t="s">
        <v>17</v>
      </c>
      <c r="K7" s="60"/>
      <c r="L7" s="60"/>
      <c r="M7" s="61" t="s">
        <v>18</v>
      </c>
      <c r="N7" s="62" t="s">
        <v>19</v>
      </c>
      <c r="O7" s="62" t="s">
        <v>20</v>
      </c>
      <c r="P7" s="60" t="s">
        <v>21</v>
      </c>
    </row>
    <row r="8" spans="1:16" x14ac:dyDescent="0.25">
      <c r="A8" s="60"/>
      <c r="B8" s="60"/>
      <c r="C8" s="11"/>
      <c r="D8" s="61"/>
      <c r="E8" s="61"/>
      <c r="F8" s="62"/>
      <c r="G8" s="11" t="s">
        <v>14</v>
      </c>
      <c r="H8" s="11" t="s">
        <v>15</v>
      </c>
      <c r="I8" s="11" t="s">
        <v>16</v>
      </c>
      <c r="J8" s="11" t="s">
        <v>14</v>
      </c>
      <c r="K8" s="11" t="s">
        <v>15</v>
      </c>
      <c r="L8" s="11" t="s">
        <v>16</v>
      </c>
      <c r="M8" s="61"/>
      <c r="N8" s="62"/>
      <c r="O8" s="62"/>
      <c r="P8" s="60"/>
    </row>
    <row r="9" spans="1:16" x14ac:dyDescent="0.25">
      <c r="A9" s="64" t="s">
        <v>22</v>
      </c>
      <c r="B9" s="64"/>
      <c r="C9" s="12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16.5" x14ac:dyDescent="0.25">
      <c r="A10" s="12"/>
      <c r="B10" s="15" t="s">
        <v>109</v>
      </c>
      <c r="C10" s="15" t="s">
        <v>110</v>
      </c>
      <c r="D10" s="5">
        <v>18</v>
      </c>
      <c r="E10" s="5"/>
      <c r="F10" s="5" t="s">
        <v>28</v>
      </c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 ht="16.5" x14ac:dyDescent="0.25">
      <c r="A11" s="12"/>
      <c r="B11" s="15" t="s">
        <v>92</v>
      </c>
      <c r="C11" s="15" t="s">
        <v>78</v>
      </c>
      <c r="D11" s="16">
        <v>17.940000000000001</v>
      </c>
      <c r="E11" s="5"/>
      <c r="F11" s="5" t="s">
        <v>28</v>
      </c>
      <c r="G11" s="5">
        <v>8</v>
      </c>
      <c r="H11" s="5"/>
      <c r="I11" s="5">
        <v>5</v>
      </c>
      <c r="J11" s="5">
        <v>6</v>
      </c>
      <c r="K11" s="5">
        <v>2</v>
      </c>
      <c r="L11" s="5">
        <v>2</v>
      </c>
      <c r="M11" s="5">
        <v>2</v>
      </c>
      <c r="N11" s="8">
        <f>SUM(D11,G11:M11)</f>
        <v>42.94</v>
      </c>
      <c r="O11" s="5" t="s">
        <v>28</v>
      </c>
      <c r="P11" s="3"/>
    </row>
    <row r="12" spans="1:16" ht="16.5" x14ac:dyDescent="0.25">
      <c r="A12" s="12"/>
      <c r="B12" s="15" t="s">
        <v>85</v>
      </c>
      <c r="C12" s="15" t="s">
        <v>71</v>
      </c>
      <c r="D12" s="16">
        <v>18</v>
      </c>
      <c r="E12" s="5"/>
      <c r="F12" s="5" t="s">
        <v>28</v>
      </c>
      <c r="G12" s="5">
        <v>8</v>
      </c>
      <c r="H12" s="5"/>
      <c r="I12" s="5">
        <v>3</v>
      </c>
      <c r="J12" s="5">
        <v>5</v>
      </c>
      <c r="K12" s="5">
        <v>2</v>
      </c>
      <c r="L12" s="5">
        <v>2</v>
      </c>
      <c r="M12" s="5">
        <v>2</v>
      </c>
      <c r="N12" s="8">
        <f>SUM(D12,G12:M12)</f>
        <v>40</v>
      </c>
      <c r="O12" s="5" t="s">
        <v>28</v>
      </c>
      <c r="P12" s="3"/>
    </row>
    <row r="13" spans="1:16" ht="16.5" x14ac:dyDescent="0.25">
      <c r="A13" s="12">
        <v>2</v>
      </c>
      <c r="B13" s="14" t="s">
        <v>83</v>
      </c>
      <c r="C13" s="14" t="s">
        <v>69</v>
      </c>
      <c r="D13" s="16">
        <v>18</v>
      </c>
      <c r="E13" s="5"/>
      <c r="F13" s="5" t="s">
        <v>28</v>
      </c>
      <c r="G13" s="5">
        <v>8</v>
      </c>
      <c r="H13" s="5"/>
      <c r="I13" s="5">
        <v>1</v>
      </c>
      <c r="J13" s="5">
        <v>5</v>
      </c>
      <c r="K13" s="5">
        <v>2</v>
      </c>
      <c r="L13" s="5">
        <v>2</v>
      </c>
      <c r="M13" s="5">
        <v>2</v>
      </c>
      <c r="N13" s="8">
        <f>SUM(D13,G13:M13)</f>
        <v>38</v>
      </c>
      <c r="O13" s="5" t="s">
        <v>29</v>
      </c>
      <c r="P13" s="3"/>
    </row>
    <row r="14" spans="1:16" ht="16.5" x14ac:dyDescent="0.25">
      <c r="A14" s="12"/>
      <c r="B14" s="15" t="s">
        <v>98</v>
      </c>
      <c r="C14" s="15" t="s">
        <v>69</v>
      </c>
      <c r="D14" s="5"/>
      <c r="E14" s="5"/>
      <c r="F14" s="5"/>
      <c r="G14" s="5"/>
      <c r="H14" s="5"/>
      <c r="I14" s="5"/>
      <c r="J14" s="5"/>
      <c r="K14" s="5"/>
      <c r="L14" s="5"/>
      <c r="M14" s="5"/>
      <c r="N14" s="8"/>
      <c r="O14" s="5"/>
      <c r="P14" s="3"/>
    </row>
    <row r="15" spans="1:16" ht="16.5" x14ac:dyDescent="0.25">
      <c r="A15" s="12"/>
      <c r="B15" s="15" t="s">
        <v>85</v>
      </c>
      <c r="C15" s="15" t="s">
        <v>117</v>
      </c>
      <c r="D15" s="5"/>
      <c r="E15" s="5"/>
      <c r="F15" s="5"/>
      <c r="G15" s="5"/>
      <c r="H15" s="5"/>
      <c r="I15" s="5"/>
      <c r="J15" s="5"/>
      <c r="K15" s="5"/>
      <c r="L15" s="5"/>
      <c r="M15" s="5"/>
      <c r="N15" s="8"/>
      <c r="O15" s="5"/>
      <c r="P15" s="3"/>
    </row>
    <row r="16" spans="1:16" ht="16.5" x14ac:dyDescent="0.25">
      <c r="A16" s="12"/>
      <c r="B16" s="15" t="s">
        <v>87</v>
      </c>
      <c r="C16" s="15" t="s">
        <v>99</v>
      </c>
      <c r="D16" s="16">
        <v>18.5</v>
      </c>
      <c r="E16" s="3"/>
      <c r="F16" s="5" t="s">
        <v>28</v>
      </c>
      <c r="G16" s="3"/>
      <c r="H16" s="5"/>
      <c r="I16" s="5"/>
      <c r="J16" s="5"/>
      <c r="K16" s="5"/>
      <c r="L16" s="5"/>
      <c r="M16" s="5"/>
      <c r="N16" s="8"/>
      <c r="O16" s="5"/>
      <c r="P16" s="3"/>
    </row>
    <row r="17" spans="1:16" ht="16.5" x14ac:dyDescent="0.25">
      <c r="A17" s="12">
        <v>3</v>
      </c>
      <c r="B17" s="14" t="s">
        <v>91</v>
      </c>
      <c r="C17" s="14" t="s">
        <v>77</v>
      </c>
      <c r="D17" s="16">
        <v>18</v>
      </c>
      <c r="E17" s="5"/>
      <c r="F17" s="5" t="s">
        <v>28</v>
      </c>
      <c r="G17" s="5">
        <v>8</v>
      </c>
      <c r="H17" s="5"/>
      <c r="I17" s="5">
        <v>4</v>
      </c>
      <c r="J17" s="5">
        <v>6</v>
      </c>
      <c r="K17" s="5">
        <v>2</v>
      </c>
      <c r="L17" s="5">
        <v>2</v>
      </c>
      <c r="M17" s="5">
        <v>2</v>
      </c>
      <c r="N17" s="8">
        <f>SUM(D17,G17:M17)</f>
        <v>42</v>
      </c>
      <c r="O17" s="5" t="s">
        <v>28</v>
      </c>
      <c r="P17" s="3"/>
    </row>
    <row r="18" spans="1:16" ht="16.5" x14ac:dyDescent="0.25">
      <c r="A18" s="12"/>
      <c r="B18" s="14" t="s">
        <v>104</v>
      </c>
      <c r="C18" s="14" t="s">
        <v>77</v>
      </c>
      <c r="D18" s="18">
        <v>19.07</v>
      </c>
      <c r="E18" s="5"/>
      <c r="F18" s="5" t="s">
        <v>28</v>
      </c>
      <c r="G18" s="5"/>
      <c r="H18" s="5"/>
      <c r="I18" s="5"/>
      <c r="J18" s="5"/>
      <c r="K18" s="5"/>
      <c r="L18" s="5"/>
      <c r="M18" s="5"/>
      <c r="N18" s="8"/>
      <c r="O18" s="5"/>
      <c r="P18" s="3"/>
    </row>
    <row r="19" spans="1:16" ht="16.5" x14ac:dyDescent="0.25">
      <c r="A19" s="12">
        <v>4</v>
      </c>
      <c r="B19" s="15" t="s">
        <v>90</v>
      </c>
      <c r="C19" s="15" t="s">
        <v>76</v>
      </c>
      <c r="D19" s="16">
        <v>17</v>
      </c>
      <c r="E19" s="5"/>
      <c r="F19" s="5" t="s">
        <v>28</v>
      </c>
      <c r="G19" s="5">
        <v>8</v>
      </c>
      <c r="H19" s="5"/>
      <c r="I19" s="5">
        <v>0</v>
      </c>
      <c r="J19" s="5">
        <v>6</v>
      </c>
      <c r="K19" s="5">
        <v>2</v>
      </c>
      <c r="L19" s="5">
        <v>2</v>
      </c>
      <c r="M19" s="5">
        <v>2</v>
      </c>
      <c r="N19" s="8">
        <f>SUM(D19,G19:M19)</f>
        <v>37</v>
      </c>
      <c r="O19" s="5" t="s">
        <v>29</v>
      </c>
      <c r="P19" s="3"/>
    </row>
    <row r="20" spans="1:16" ht="16.5" x14ac:dyDescent="0.25">
      <c r="A20" s="12"/>
      <c r="B20" s="15" t="s">
        <v>100</v>
      </c>
      <c r="C20" s="15" t="s">
        <v>101</v>
      </c>
      <c r="D20" s="17">
        <v>17.399999999999999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</row>
    <row r="21" spans="1:16" ht="16.5" x14ac:dyDescent="0.25">
      <c r="A21" s="12">
        <v>5</v>
      </c>
      <c r="B21" s="14" t="s">
        <v>84</v>
      </c>
      <c r="C21" s="14" t="s">
        <v>70</v>
      </c>
      <c r="D21" s="5"/>
      <c r="E21" s="5">
        <v>18.829999999999998</v>
      </c>
      <c r="F21" s="5" t="s">
        <v>28</v>
      </c>
      <c r="G21" s="5">
        <v>8</v>
      </c>
      <c r="H21" s="5">
        <v>2</v>
      </c>
      <c r="I21" s="5">
        <v>4</v>
      </c>
      <c r="J21" s="5">
        <v>6</v>
      </c>
      <c r="K21" s="5">
        <v>2</v>
      </c>
      <c r="L21" s="5">
        <v>2</v>
      </c>
      <c r="M21" s="5"/>
      <c r="N21" s="8">
        <f>SUM(D21,E21,G21:M21)</f>
        <v>42.83</v>
      </c>
      <c r="O21" s="5" t="s">
        <v>28</v>
      </c>
      <c r="P21" s="3"/>
    </row>
    <row r="22" spans="1:16" ht="16.5" x14ac:dyDescent="0.25">
      <c r="A22" s="12">
        <v>6</v>
      </c>
      <c r="B22" s="15" t="s">
        <v>89</v>
      </c>
      <c r="C22" s="15" t="s">
        <v>75</v>
      </c>
      <c r="D22" s="16">
        <v>17.170000000000002</v>
      </c>
      <c r="E22" s="5"/>
      <c r="F22" s="5" t="s">
        <v>28</v>
      </c>
      <c r="G22" s="5">
        <v>8</v>
      </c>
      <c r="H22" s="5"/>
      <c r="I22" s="5">
        <v>1</v>
      </c>
      <c r="J22" s="5">
        <v>6</v>
      </c>
      <c r="K22" s="5">
        <v>2</v>
      </c>
      <c r="L22" s="5">
        <v>2</v>
      </c>
      <c r="M22" s="5">
        <v>2</v>
      </c>
      <c r="N22" s="8">
        <f>SUM(D22,G22:M22)</f>
        <v>38.17</v>
      </c>
      <c r="O22" s="5" t="s">
        <v>29</v>
      </c>
      <c r="P22" s="3"/>
    </row>
    <row r="23" spans="1:16" ht="16.5" x14ac:dyDescent="0.25">
      <c r="A23" s="12"/>
      <c r="B23" s="15" t="s">
        <v>118</v>
      </c>
      <c r="C23" s="15" t="s">
        <v>73</v>
      </c>
      <c r="D23" s="5"/>
      <c r="E23" s="5"/>
      <c r="F23" s="5"/>
      <c r="G23" s="5"/>
      <c r="H23" s="5"/>
      <c r="I23" s="5"/>
      <c r="J23" s="5"/>
      <c r="K23" s="5"/>
      <c r="L23" s="5"/>
      <c r="M23" s="5"/>
      <c r="N23" s="8"/>
      <c r="O23" s="5"/>
      <c r="P23" s="3"/>
    </row>
    <row r="24" spans="1:16" ht="16.5" x14ac:dyDescent="0.25">
      <c r="A24" s="12"/>
      <c r="B24" s="15" t="s">
        <v>111</v>
      </c>
      <c r="C24" s="15" t="s">
        <v>73</v>
      </c>
      <c r="D24" s="5">
        <v>18.5</v>
      </c>
      <c r="E24" s="5"/>
      <c r="F24" s="5" t="s">
        <v>28</v>
      </c>
      <c r="G24" s="5"/>
      <c r="H24" s="5"/>
      <c r="I24" s="5"/>
      <c r="J24" s="5"/>
      <c r="K24" s="5"/>
      <c r="L24" s="5"/>
      <c r="M24" s="5"/>
      <c r="N24" s="8"/>
      <c r="O24" s="5"/>
      <c r="P24" s="3"/>
    </row>
    <row r="25" spans="1:16" ht="16.5" x14ac:dyDescent="0.25">
      <c r="A25" s="12">
        <v>7</v>
      </c>
      <c r="B25" s="15" t="s">
        <v>87</v>
      </c>
      <c r="C25" s="15" t="s">
        <v>73</v>
      </c>
      <c r="D25" s="16">
        <v>17.88</v>
      </c>
      <c r="E25" s="5"/>
      <c r="F25" s="5" t="s">
        <v>28</v>
      </c>
      <c r="G25" s="5">
        <v>8</v>
      </c>
      <c r="H25" s="5"/>
      <c r="I25" s="5">
        <v>1</v>
      </c>
      <c r="J25" s="5">
        <v>6</v>
      </c>
      <c r="K25" s="5">
        <v>2</v>
      </c>
      <c r="L25" s="5">
        <v>2</v>
      </c>
      <c r="M25" s="5">
        <v>2</v>
      </c>
      <c r="N25" s="8">
        <f>SUM(D25,G25:M25)</f>
        <v>38.879999999999995</v>
      </c>
      <c r="O25" s="5" t="s">
        <v>29</v>
      </c>
      <c r="P25" s="3"/>
    </row>
    <row r="26" spans="1:16" ht="16.5" x14ac:dyDescent="0.25">
      <c r="A26" s="12"/>
      <c r="B26" s="15" t="s">
        <v>105</v>
      </c>
      <c r="C26" s="15" t="s">
        <v>106</v>
      </c>
      <c r="D26" s="18">
        <v>17.399999999999999</v>
      </c>
      <c r="E26" s="5"/>
      <c r="F26" s="5" t="s">
        <v>28</v>
      </c>
      <c r="G26" s="5"/>
      <c r="H26" s="5"/>
      <c r="I26" s="5"/>
      <c r="J26" s="5"/>
      <c r="K26" s="5"/>
      <c r="L26" s="5"/>
      <c r="M26" s="5"/>
      <c r="N26" s="8"/>
      <c r="O26" s="5"/>
      <c r="P26" s="3"/>
    </row>
    <row r="27" spans="1:16" ht="16.5" x14ac:dyDescent="0.25">
      <c r="A27" s="12">
        <v>8</v>
      </c>
      <c r="B27" s="5" t="s">
        <v>98</v>
      </c>
      <c r="C27" s="5" t="s">
        <v>82</v>
      </c>
      <c r="D27" s="16">
        <v>17.63</v>
      </c>
      <c r="E27" s="5"/>
      <c r="F27" s="5" t="s">
        <v>28</v>
      </c>
      <c r="G27" s="5">
        <v>8</v>
      </c>
      <c r="H27" s="5"/>
      <c r="I27" s="5">
        <v>4</v>
      </c>
      <c r="J27" s="5">
        <v>6</v>
      </c>
      <c r="K27" s="5">
        <v>2</v>
      </c>
      <c r="L27" s="5">
        <v>2</v>
      </c>
      <c r="M27" s="5">
        <v>2</v>
      </c>
      <c r="N27" s="8">
        <f>SUM(D27,G27:M27)</f>
        <v>41.629999999999995</v>
      </c>
      <c r="O27" s="5" t="s">
        <v>28</v>
      </c>
      <c r="P27" s="3"/>
    </row>
    <row r="28" spans="1:16" ht="16.5" x14ac:dyDescent="0.25">
      <c r="A28" s="12">
        <v>9</v>
      </c>
      <c r="B28" s="15" t="s">
        <v>93</v>
      </c>
      <c r="C28" s="15" t="s">
        <v>79</v>
      </c>
      <c r="D28" s="16">
        <v>17.5</v>
      </c>
      <c r="E28" s="5"/>
      <c r="F28" s="5" t="s">
        <v>28</v>
      </c>
      <c r="G28" s="5">
        <v>8</v>
      </c>
      <c r="H28" s="5"/>
      <c r="I28" s="5">
        <v>4</v>
      </c>
      <c r="J28" s="5">
        <v>6</v>
      </c>
      <c r="K28" s="5">
        <v>2</v>
      </c>
      <c r="L28" s="5">
        <v>2</v>
      </c>
      <c r="M28" s="5"/>
      <c r="N28" s="8">
        <f>SUM(D28,G28:M28)</f>
        <v>39.5</v>
      </c>
      <c r="O28" s="5" t="s">
        <v>29</v>
      </c>
      <c r="P28" s="3"/>
    </row>
    <row r="29" spans="1:16" ht="16.5" x14ac:dyDescent="0.25">
      <c r="A29" s="12"/>
      <c r="B29" s="15" t="s">
        <v>119</v>
      </c>
      <c r="C29" s="15" t="s">
        <v>120</v>
      </c>
      <c r="D29" s="5"/>
      <c r="E29" s="5"/>
      <c r="F29" s="5"/>
      <c r="G29" s="5"/>
      <c r="H29" s="5"/>
      <c r="I29" s="5"/>
      <c r="J29" s="5"/>
      <c r="K29" s="5"/>
      <c r="L29" s="5"/>
      <c r="M29" s="5"/>
      <c r="N29" s="8"/>
      <c r="O29" s="5"/>
      <c r="P29" s="3"/>
    </row>
    <row r="30" spans="1:16" ht="16.5" x14ac:dyDescent="0.25">
      <c r="A30" s="12"/>
      <c r="B30" s="15" t="s">
        <v>107</v>
      </c>
      <c r="C30" s="15" t="s">
        <v>108</v>
      </c>
      <c r="D30" s="18">
        <v>17</v>
      </c>
      <c r="E30" s="5"/>
      <c r="F30" s="5" t="s">
        <v>28</v>
      </c>
      <c r="G30" s="5"/>
      <c r="H30" s="5"/>
      <c r="I30" s="5"/>
      <c r="J30" s="5"/>
      <c r="K30" s="5"/>
      <c r="L30" s="5"/>
      <c r="M30" s="5"/>
      <c r="N30" s="8"/>
      <c r="O30" s="5"/>
      <c r="P30" s="3"/>
    </row>
    <row r="31" spans="1:16" ht="16.5" x14ac:dyDescent="0.25">
      <c r="A31" s="12"/>
      <c r="B31" s="15" t="s">
        <v>103</v>
      </c>
      <c r="C31" s="15" t="s">
        <v>102</v>
      </c>
      <c r="D31" s="5"/>
      <c r="E31" s="5"/>
      <c r="F31" s="5"/>
      <c r="G31" s="5"/>
      <c r="H31" s="5"/>
      <c r="I31" s="5"/>
      <c r="J31" s="5"/>
      <c r="K31" s="5"/>
      <c r="L31" s="5"/>
      <c r="M31" s="5"/>
      <c r="N31" s="8"/>
      <c r="O31" s="5"/>
      <c r="P31" s="3"/>
    </row>
    <row r="32" spans="1:16" ht="16.5" x14ac:dyDescent="0.25">
      <c r="A32" s="12">
        <v>12</v>
      </c>
      <c r="B32" s="15" t="s">
        <v>88</v>
      </c>
      <c r="C32" s="15" t="s">
        <v>74</v>
      </c>
      <c r="D32" s="16">
        <v>17.670000000000002</v>
      </c>
      <c r="E32" s="5"/>
      <c r="F32" s="5" t="s">
        <v>28</v>
      </c>
      <c r="G32" s="5">
        <v>8</v>
      </c>
      <c r="H32" s="5"/>
      <c r="I32" s="5">
        <v>3</v>
      </c>
      <c r="J32" s="5">
        <v>6</v>
      </c>
      <c r="K32" s="5">
        <v>2</v>
      </c>
      <c r="L32" s="5">
        <v>2</v>
      </c>
      <c r="M32" s="5">
        <v>2</v>
      </c>
      <c r="N32" s="8">
        <f>SUM(D32,G32:M32)</f>
        <v>40.67</v>
      </c>
      <c r="O32" s="5" t="s">
        <v>28</v>
      </c>
      <c r="P32" s="3"/>
    </row>
    <row r="33" spans="1:16" ht="16.5" x14ac:dyDescent="0.25">
      <c r="A33" s="12">
        <v>13</v>
      </c>
      <c r="B33" s="5" t="s">
        <v>97</v>
      </c>
      <c r="C33" s="5" t="s">
        <v>74</v>
      </c>
      <c r="D33" s="16">
        <v>18.5</v>
      </c>
      <c r="E33" s="5"/>
      <c r="F33" s="5" t="s">
        <v>28</v>
      </c>
      <c r="G33" s="5">
        <v>8</v>
      </c>
      <c r="H33" s="5"/>
      <c r="I33" s="5">
        <v>5</v>
      </c>
      <c r="J33" s="5">
        <v>6</v>
      </c>
      <c r="K33" s="5">
        <v>2</v>
      </c>
      <c r="L33" s="5">
        <v>2</v>
      </c>
      <c r="M33" s="5"/>
      <c r="N33" s="8">
        <f>SUM(D33,G33:M33)</f>
        <v>41.5</v>
      </c>
      <c r="O33" s="5" t="s">
        <v>28</v>
      </c>
      <c r="P33" s="5"/>
    </row>
    <row r="34" spans="1:16" ht="16.5" x14ac:dyDescent="0.25">
      <c r="A34" s="12"/>
      <c r="B34" s="5" t="s">
        <v>121</v>
      </c>
      <c r="C34" s="5" t="s">
        <v>122</v>
      </c>
      <c r="D34" s="5"/>
      <c r="E34" s="5"/>
      <c r="F34" s="5"/>
      <c r="G34" s="5"/>
      <c r="H34" s="5"/>
      <c r="I34" s="5"/>
      <c r="J34" s="5"/>
      <c r="K34" s="5"/>
      <c r="L34" s="5"/>
      <c r="M34" s="5"/>
      <c r="N34" s="8"/>
      <c r="O34" s="5"/>
      <c r="P34" s="5"/>
    </row>
    <row r="35" spans="1:16" ht="16.5" x14ac:dyDescent="0.25">
      <c r="A35" s="12">
        <v>14</v>
      </c>
      <c r="B35" s="5" t="s">
        <v>96</v>
      </c>
      <c r="C35" s="5" t="s">
        <v>81</v>
      </c>
      <c r="D35" s="16">
        <v>18.88</v>
      </c>
      <c r="E35" s="5"/>
      <c r="F35" s="5" t="s">
        <v>28</v>
      </c>
      <c r="G35" s="5">
        <v>8</v>
      </c>
      <c r="H35" s="5"/>
      <c r="I35" s="5">
        <v>5</v>
      </c>
      <c r="J35" s="5">
        <v>6</v>
      </c>
      <c r="K35" s="5">
        <v>2</v>
      </c>
      <c r="L35" s="5">
        <v>2</v>
      </c>
      <c r="M35" s="5">
        <v>2</v>
      </c>
      <c r="N35" s="8">
        <f>SUM(D35,G35:M35)</f>
        <v>43.879999999999995</v>
      </c>
      <c r="O35" s="5" t="s">
        <v>28</v>
      </c>
      <c r="P35" s="5"/>
    </row>
    <row r="36" spans="1:16" ht="16.5" x14ac:dyDescent="0.25">
      <c r="A36" s="12"/>
      <c r="B36" s="5" t="s">
        <v>112</v>
      </c>
      <c r="C36" s="5" t="s">
        <v>80</v>
      </c>
      <c r="D36" s="5">
        <v>17.899999999999999</v>
      </c>
      <c r="E36" s="5"/>
      <c r="F36" s="5" t="s">
        <v>28</v>
      </c>
      <c r="G36" s="5"/>
      <c r="H36" s="5"/>
      <c r="I36" s="5"/>
      <c r="J36" s="5"/>
      <c r="K36" s="5"/>
      <c r="L36" s="5"/>
      <c r="M36" s="5"/>
      <c r="N36" s="8"/>
      <c r="O36" s="5"/>
      <c r="P36" s="5"/>
    </row>
    <row r="37" spans="1:16" ht="16.5" x14ac:dyDescent="0.25">
      <c r="A37" s="12">
        <v>15</v>
      </c>
      <c r="B37" s="5" t="s">
        <v>95</v>
      </c>
      <c r="C37" s="5" t="s">
        <v>80</v>
      </c>
      <c r="D37" s="16">
        <v>17.670000000000002</v>
      </c>
      <c r="E37" s="5"/>
      <c r="F37" s="5" t="s">
        <v>28</v>
      </c>
      <c r="G37" s="5">
        <v>8</v>
      </c>
      <c r="H37" s="5"/>
      <c r="I37" s="5">
        <v>4</v>
      </c>
      <c r="J37" s="5">
        <v>6</v>
      </c>
      <c r="K37" s="5">
        <v>2</v>
      </c>
      <c r="L37" s="5">
        <v>2</v>
      </c>
      <c r="M37" s="5">
        <v>2</v>
      </c>
      <c r="N37" s="8">
        <f>SUM(D37,G37:M37)</f>
        <v>41.67</v>
      </c>
      <c r="O37" s="5" t="s">
        <v>28</v>
      </c>
      <c r="P37" s="5"/>
    </row>
    <row r="38" spans="1:16" ht="16.5" x14ac:dyDescent="0.25">
      <c r="A38" s="12">
        <v>16</v>
      </c>
      <c r="B38" s="15" t="s">
        <v>86</v>
      </c>
      <c r="C38" s="15" t="s">
        <v>72</v>
      </c>
      <c r="D38" s="16">
        <v>18.329999999999998</v>
      </c>
      <c r="E38" s="5"/>
      <c r="F38" s="5" t="s">
        <v>28</v>
      </c>
      <c r="G38" s="5">
        <v>8</v>
      </c>
      <c r="H38" s="5"/>
      <c r="I38" s="5">
        <v>1</v>
      </c>
      <c r="J38" s="5">
        <v>6</v>
      </c>
      <c r="K38" s="5">
        <v>2</v>
      </c>
      <c r="L38" s="5">
        <v>2</v>
      </c>
      <c r="M38" s="5">
        <v>2</v>
      </c>
      <c r="N38" s="8">
        <f>SUM(D38,G38:M38)</f>
        <v>39.33</v>
      </c>
      <c r="O38" s="5" t="s">
        <v>29</v>
      </c>
      <c r="P38" s="5"/>
    </row>
    <row r="39" spans="1:16" ht="16.5" x14ac:dyDescent="0.25">
      <c r="A39" s="12">
        <v>17</v>
      </c>
      <c r="B39" s="5" t="s">
        <v>94</v>
      </c>
      <c r="C39" s="5" t="s">
        <v>72</v>
      </c>
      <c r="D39" s="16">
        <v>18.350000000000001</v>
      </c>
      <c r="E39" s="5"/>
      <c r="F39" s="5" t="s">
        <v>28</v>
      </c>
      <c r="G39" s="5">
        <v>8</v>
      </c>
      <c r="H39" s="5"/>
      <c r="I39" s="5">
        <v>4</v>
      </c>
      <c r="J39" s="5">
        <v>6</v>
      </c>
      <c r="K39" s="5">
        <v>2</v>
      </c>
      <c r="L39" s="5">
        <v>2</v>
      </c>
      <c r="M39" s="5">
        <v>2</v>
      </c>
      <c r="N39" s="8">
        <f>SUM(D39,G39:M39)</f>
        <v>42.35</v>
      </c>
      <c r="O39" s="5" t="s">
        <v>28</v>
      </c>
      <c r="P39" s="5"/>
    </row>
    <row r="40" spans="1:16" ht="16.5" x14ac:dyDescent="0.25">
      <c r="A40" s="12"/>
      <c r="B40" s="5" t="s">
        <v>113</v>
      </c>
      <c r="C40" s="5" t="s">
        <v>114</v>
      </c>
      <c r="D40" s="5">
        <v>17.25</v>
      </c>
      <c r="E40" s="5"/>
      <c r="F40" s="5" t="s">
        <v>28</v>
      </c>
      <c r="G40" s="5"/>
      <c r="H40" s="5"/>
      <c r="I40" s="5"/>
      <c r="J40" s="5"/>
      <c r="K40" s="5"/>
      <c r="L40" s="5"/>
      <c r="M40" s="5"/>
      <c r="N40" s="8"/>
      <c r="O40" s="5"/>
      <c r="P40" s="5"/>
    </row>
    <row r="41" spans="1:16" ht="16.5" x14ac:dyDescent="0.25">
      <c r="A41" s="12"/>
      <c r="B41" s="5" t="s">
        <v>115</v>
      </c>
      <c r="C41" s="5" t="s">
        <v>116</v>
      </c>
      <c r="D41" s="5"/>
      <c r="E41" s="5"/>
      <c r="F41" s="5"/>
      <c r="G41" s="5"/>
      <c r="H41" s="5"/>
      <c r="I41" s="5"/>
      <c r="J41" s="5"/>
      <c r="K41" s="5"/>
      <c r="L41" s="5"/>
      <c r="M41" s="5"/>
      <c r="N41" s="8"/>
      <c r="O41" s="5"/>
      <c r="P41" s="5"/>
    </row>
    <row r="42" spans="1:16" x14ac:dyDescent="0.25">
      <c r="A42" s="12" t="s">
        <v>23</v>
      </c>
      <c r="B42" s="12"/>
      <c r="C42" s="12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</row>
    <row r="43" spans="1:16" ht="16.5" x14ac:dyDescent="0.25">
      <c r="A43" s="12">
        <v>1</v>
      </c>
      <c r="B43" s="14" t="s">
        <v>44</v>
      </c>
      <c r="C43" s="14"/>
      <c r="D43" s="5">
        <v>17</v>
      </c>
      <c r="E43" s="5"/>
      <c r="F43" s="5" t="s">
        <v>28</v>
      </c>
      <c r="G43" s="5">
        <v>8</v>
      </c>
      <c r="H43" s="5"/>
      <c r="I43" s="5">
        <v>3</v>
      </c>
      <c r="J43" s="5">
        <v>5</v>
      </c>
      <c r="K43" s="5">
        <v>2</v>
      </c>
      <c r="L43" s="5"/>
      <c r="M43" s="5"/>
      <c r="N43" s="8">
        <f t="shared" ref="N43:N59" si="0">SUM(D43,G43:M43)</f>
        <v>35</v>
      </c>
      <c r="O43" s="5" t="s">
        <v>29</v>
      </c>
      <c r="P43" s="3"/>
    </row>
    <row r="44" spans="1:16" ht="16.5" x14ac:dyDescent="0.25">
      <c r="A44" s="12">
        <v>2</v>
      </c>
      <c r="B44" s="14" t="s">
        <v>56</v>
      </c>
      <c r="C44" s="14"/>
      <c r="D44" s="5">
        <v>18</v>
      </c>
      <c r="E44" s="5"/>
      <c r="F44" s="5" t="s">
        <v>28</v>
      </c>
      <c r="G44" s="5">
        <v>8</v>
      </c>
      <c r="H44" s="5"/>
      <c r="I44" s="5">
        <v>4</v>
      </c>
      <c r="J44" s="5">
        <v>6</v>
      </c>
      <c r="K44" s="5">
        <v>2</v>
      </c>
      <c r="L44" s="5">
        <v>2</v>
      </c>
      <c r="M44" s="5"/>
      <c r="N44" s="8">
        <f t="shared" si="0"/>
        <v>40</v>
      </c>
      <c r="O44" s="5" t="s">
        <v>28</v>
      </c>
      <c r="P44" s="3"/>
    </row>
    <row r="45" spans="1:16" ht="16.5" x14ac:dyDescent="0.25">
      <c r="A45" s="12">
        <v>3</v>
      </c>
      <c r="B45" s="14" t="s">
        <v>60</v>
      </c>
      <c r="C45" s="14"/>
      <c r="D45" s="5">
        <v>16.5</v>
      </c>
      <c r="E45" s="5"/>
      <c r="F45" s="5" t="s">
        <v>29</v>
      </c>
      <c r="G45" s="5">
        <v>8</v>
      </c>
      <c r="H45" s="5"/>
      <c r="I45" s="5">
        <v>4</v>
      </c>
      <c r="J45" s="5">
        <v>6</v>
      </c>
      <c r="K45" s="5">
        <v>2</v>
      </c>
      <c r="L45" s="5">
        <v>2</v>
      </c>
      <c r="M45" s="5"/>
      <c r="N45" s="8">
        <f t="shared" si="0"/>
        <v>38.5</v>
      </c>
      <c r="O45" s="5" t="s">
        <v>29</v>
      </c>
      <c r="P45" s="3"/>
    </row>
    <row r="46" spans="1:16" ht="16.5" x14ac:dyDescent="0.25">
      <c r="A46" s="12">
        <v>4</v>
      </c>
      <c r="B46" s="14" t="s">
        <v>61</v>
      </c>
      <c r="C46" s="14"/>
      <c r="D46" s="5">
        <v>15.3</v>
      </c>
      <c r="E46" s="5"/>
      <c r="F46" s="5" t="s">
        <v>29</v>
      </c>
      <c r="G46" s="5">
        <v>8</v>
      </c>
      <c r="H46" s="5"/>
      <c r="I46" s="5">
        <v>4</v>
      </c>
      <c r="J46" s="5">
        <v>6</v>
      </c>
      <c r="K46" s="5">
        <v>2</v>
      </c>
      <c r="L46" s="5">
        <v>2</v>
      </c>
      <c r="M46" s="5"/>
      <c r="N46" s="8">
        <f t="shared" si="0"/>
        <v>37.299999999999997</v>
      </c>
      <c r="O46" s="5" t="s">
        <v>29</v>
      </c>
      <c r="P46" s="3"/>
    </row>
    <row r="47" spans="1:16" ht="16.5" x14ac:dyDescent="0.25">
      <c r="A47" s="12">
        <v>5</v>
      </c>
      <c r="B47" s="14" t="s">
        <v>62</v>
      </c>
      <c r="C47" s="14"/>
      <c r="D47" s="5">
        <v>16.5</v>
      </c>
      <c r="E47" s="5"/>
      <c r="F47" s="5" t="s">
        <v>29</v>
      </c>
      <c r="G47" s="5">
        <v>8</v>
      </c>
      <c r="H47" s="5"/>
      <c r="I47" s="5">
        <v>4</v>
      </c>
      <c r="J47" s="5">
        <v>6</v>
      </c>
      <c r="K47" s="5">
        <v>2</v>
      </c>
      <c r="L47" s="5">
        <v>2</v>
      </c>
      <c r="M47" s="5"/>
      <c r="N47" s="8">
        <f t="shared" si="0"/>
        <v>38.5</v>
      </c>
      <c r="O47" s="5" t="s">
        <v>29</v>
      </c>
      <c r="P47" s="3"/>
    </row>
    <row r="48" spans="1:16" ht="16.5" x14ac:dyDescent="0.25">
      <c r="A48" s="12">
        <v>6</v>
      </c>
      <c r="B48" s="14" t="s">
        <v>63</v>
      </c>
      <c r="C48" s="14"/>
      <c r="D48" s="5">
        <v>16.5</v>
      </c>
      <c r="E48" s="5"/>
      <c r="F48" s="5" t="s">
        <v>29</v>
      </c>
      <c r="G48" s="5">
        <v>8</v>
      </c>
      <c r="H48" s="5"/>
      <c r="I48" s="5">
        <v>4</v>
      </c>
      <c r="J48" s="5">
        <v>6</v>
      </c>
      <c r="K48" s="5">
        <v>2</v>
      </c>
      <c r="L48" s="5">
        <v>2</v>
      </c>
      <c r="M48" s="5"/>
      <c r="N48" s="8">
        <f t="shared" si="0"/>
        <v>38.5</v>
      </c>
      <c r="O48" s="5" t="s">
        <v>29</v>
      </c>
      <c r="P48" s="3"/>
    </row>
    <row r="49" spans="1:16" ht="16.5" x14ac:dyDescent="0.25">
      <c r="A49" s="12">
        <v>7</v>
      </c>
      <c r="B49" s="14" t="s">
        <v>64</v>
      </c>
      <c r="C49" s="14"/>
      <c r="D49" s="5">
        <v>16.75</v>
      </c>
      <c r="E49" s="5"/>
      <c r="F49" s="5" t="s">
        <v>29</v>
      </c>
      <c r="G49" s="5">
        <v>8</v>
      </c>
      <c r="H49" s="5"/>
      <c r="I49" s="5">
        <v>4</v>
      </c>
      <c r="J49" s="5">
        <v>6</v>
      </c>
      <c r="K49" s="5">
        <v>2</v>
      </c>
      <c r="L49" s="5">
        <v>2</v>
      </c>
      <c r="M49" s="5"/>
      <c r="N49" s="8">
        <f t="shared" si="0"/>
        <v>38.75</v>
      </c>
      <c r="O49" s="5" t="s">
        <v>29</v>
      </c>
      <c r="P49" s="3"/>
    </row>
    <row r="50" spans="1:16" ht="16.5" x14ac:dyDescent="0.25">
      <c r="A50" s="12">
        <v>8</v>
      </c>
      <c r="B50" s="14" t="s">
        <v>65</v>
      </c>
      <c r="C50" s="14"/>
      <c r="D50" s="5">
        <v>16.5</v>
      </c>
      <c r="E50" s="5"/>
      <c r="F50" s="5" t="s">
        <v>29</v>
      </c>
      <c r="G50" s="5">
        <v>8</v>
      </c>
      <c r="H50" s="5"/>
      <c r="I50" s="5">
        <v>4</v>
      </c>
      <c r="J50" s="5">
        <v>6</v>
      </c>
      <c r="K50" s="5">
        <v>2</v>
      </c>
      <c r="L50" s="5">
        <v>2</v>
      </c>
      <c r="M50" s="5"/>
      <c r="N50" s="8">
        <f t="shared" si="0"/>
        <v>38.5</v>
      </c>
      <c r="O50" s="5" t="s">
        <v>29</v>
      </c>
      <c r="P50" s="3"/>
    </row>
    <row r="51" spans="1:16" ht="16.5" x14ac:dyDescent="0.25">
      <c r="A51" s="12">
        <v>9</v>
      </c>
      <c r="B51" s="14" t="s">
        <v>66</v>
      </c>
      <c r="C51" s="14"/>
      <c r="D51" s="5">
        <v>16.75</v>
      </c>
      <c r="E51" s="5"/>
      <c r="F51" s="5" t="s">
        <v>29</v>
      </c>
      <c r="G51" s="5">
        <v>8</v>
      </c>
      <c r="H51" s="5"/>
      <c r="I51" s="5">
        <v>3</v>
      </c>
      <c r="J51" s="5">
        <v>6</v>
      </c>
      <c r="K51" s="5">
        <v>2</v>
      </c>
      <c r="L51" s="5">
        <v>2</v>
      </c>
      <c r="M51" s="5"/>
      <c r="N51" s="8">
        <f t="shared" si="0"/>
        <v>37.75</v>
      </c>
      <c r="O51" s="5" t="s">
        <v>29</v>
      </c>
      <c r="P51" s="3"/>
    </row>
    <row r="52" spans="1:16" ht="16.5" x14ac:dyDescent="0.25">
      <c r="A52" s="12">
        <v>10</v>
      </c>
      <c r="B52" s="14" t="s">
        <v>45</v>
      </c>
      <c r="C52" s="14"/>
      <c r="D52" s="5">
        <v>18.45</v>
      </c>
      <c r="E52" s="5"/>
      <c r="F52" s="5" t="s">
        <v>28</v>
      </c>
      <c r="G52" s="5">
        <v>8</v>
      </c>
      <c r="H52" s="5"/>
      <c r="I52" s="5">
        <v>1</v>
      </c>
      <c r="J52" s="5">
        <v>5</v>
      </c>
      <c r="K52" s="5">
        <v>2</v>
      </c>
      <c r="L52" s="5"/>
      <c r="M52" s="5"/>
      <c r="N52" s="8">
        <f t="shared" si="0"/>
        <v>34.450000000000003</v>
      </c>
      <c r="O52" s="5" t="s">
        <v>29</v>
      </c>
      <c r="P52" s="5"/>
    </row>
    <row r="53" spans="1:16" ht="16.5" x14ac:dyDescent="0.25">
      <c r="A53" s="12">
        <v>11</v>
      </c>
      <c r="B53" s="14" t="s">
        <v>50</v>
      </c>
      <c r="C53" s="14"/>
      <c r="D53" s="5">
        <v>15.3</v>
      </c>
      <c r="E53" s="5"/>
      <c r="F53" s="5" t="s">
        <v>29</v>
      </c>
      <c r="G53" s="5">
        <v>8</v>
      </c>
      <c r="H53" s="5"/>
      <c r="I53" s="5"/>
      <c r="J53" s="5">
        <v>6</v>
      </c>
      <c r="K53" s="5">
        <v>2</v>
      </c>
      <c r="L53" s="5">
        <v>2</v>
      </c>
      <c r="M53" s="5"/>
      <c r="N53" s="8">
        <f t="shared" si="0"/>
        <v>33.299999999999997</v>
      </c>
      <c r="O53" s="5" t="s">
        <v>29</v>
      </c>
      <c r="P53" s="5"/>
    </row>
    <row r="54" spans="1:16" ht="16.5" x14ac:dyDescent="0.25">
      <c r="A54" s="12">
        <v>12</v>
      </c>
      <c r="B54" s="14" t="s">
        <v>51</v>
      </c>
      <c r="C54" s="14"/>
      <c r="D54" s="5">
        <v>17.7</v>
      </c>
      <c r="E54" s="5"/>
      <c r="F54" s="5" t="s">
        <v>28</v>
      </c>
      <c r="G54" s="5">
        <v>8</v>
      </c>
      <c r="H54" s="5"/>
      <c r="I54" s="5"/>
      <c r="J54" s="5">
        <v>6</v>
      </c>
      <c r="K54" s="5">
        <v>2</v>
      </c>
      <c r="L54" s="5">
        <v>2</v>
      </c>
      <c r="M54" s="5"/>
      <c r="N54" s="8">
        <f t="shared" si="0"/>
        <v>35.700000000000003</v>
      </c>
      <c r="O54" s="5" t="s">
        <v>29</v>
      </c>
      <c r="P54" s="5"/>
    </row>
    <row r="55" spans="1:16" ht="16.5" x14ac:dyDescent="0.25">
      <c r="A55" s="12">
        <v>13</v>
      </c>
      <c r="B55" s="14" t="s">
        <v>52</v>
      </c>
      <c r="C55" s="14"/>
      <c r="D55" s="5">
        <v>18.8</v>
      </c>
      <c r="E55" s="5"/>
      <c r="F55" s="5" t="s">
        <v>28</v>
      </c>
      <c r="G55" s="5">
        <v>8</v>
      </c>
      <c r="H55" s="5"/>
      <c r="I55" s="5">
        <v>3</v>
      </c>
      <c r="J55" s="5">
        <v>6</v>
      </c>
      <c r="K55" s="5">
        <v>2</v>
      </c>
      <c r="L55" s="5">
        <v>2</v>
      </c>
      <c r="M55" s="5"/>
      <c r="N55" s="8">
        <f t="shared" si="0"/>
        <v>39.799999999999997</v>
      </c>
      <c r="O55" s="5" t="s">
        <v>29</v>
      </c>
      <c r="P55" s="5"/>
    </row>
    <row r="56" spans="1:16" ht="16.5" x14ac:dyDescent="0.25">
      <c r="A56" s="12">
        <v>14</v>
      </c>
      <c r="B56" s="14" t="s">
        <v>53</v>
      </c>
      <c r="C56" s="14"/>
      <c r="D56" s="5">
        <v>17</v>
      </c>
      <c r="E56" s="5"/>
      <c r="F56" s="5" t="s">
        <v>28</v>
      </c>
      <c r="G56" s="5">
        <v>8</v>
      </c>
      <c r="H56" s="5">
        <v>2</v>
      </c>
      <c r="I56" s="5">
        <v>1</v>
      </c>
      <c r="J56" s="5">
        <v>6</v>
      </c>
      <c r="K56" s="5">
        <v>2</v>
      </c>
      <c r="L56" s="5">
        <v>2</v>
      </c>
      <c r="M56" s="5"/>
      <c r="N56" s="8">
        <f t="shared" si="0"/>
        <v>38</v>
      </c>
      <c r="O56" s="5" t="s">
        <v>29</v>
      </c>
      <c r="P56" s="5"/>
    </row>
    <row r="57" spans="1:16" ht="16.5" x14ac:dyDescent="0.25">
      <c r="A57" s="12">
        <v>15</v>
      </c>
      <c r="B57" s="14" t="s">
        <v>54</v>
      </c>
      <c r="C57" s="14"/>
      <c r="D57" s="5">
        <v>17</v>
      </c>
      <c r="E57" s="5"/>
      <c r="F57" s="5" t="s">
        <v>28</v>
      </c>
      <c r="G57" s="5">
        <v>8</v>
      </c>
      <c r="H57" s="5"/>
      <c r="I57" s="5"/>
      <c r="J57" s="5">
        <v>6</v>
      </c>
      <c r="K57" s="5">
        <v>2</v>
      </c>
      <c r="L57" s="5">
        <v>2</v>
      </c>
      <c r="M57" s="5"/>
      <c r="N57" s="8">
        <f t="shared" si="0"/>
        <v>35</v>
      </c>
      <c r="O57" s="5" t="s">
        <v>29</v>
      </c>
      <c r="P57" s="5"/>
    </row>
    <row r="58" spans="1:16" ht="16.5" x14ac:dyDescent="0.25">
      <c r="A58" s="12">
        <v>16</v>
      </c>
      <c r="B58" s="14" t="s">
        <v>55</v>
      </c>
      <c r="C58" s="14"/>
      <c r="D58" s="5">
        <v>17.3</v>
      </c>
      <c r="E58" s="5"/>
      <c r="F58" s="5" t="s">
        <v>28</v>
      </c>
      <c r="G58" s="5">
        <v>8</v>
      </c>
      <c r="H58" s="5"/>
      <c r="I58" s="5"/>
      <c r="J58" s="5">
        <v>6</v>
      </c>
      <c r="K58" s="5">
        <v>2</v>
      </c>
      <c r="L58" s="5">
        <v>2</v>
      </c>
      <c r="M58" s="5"/>
      <c r="N58" s="8">
        <f t="shared" si="0"/>
        <v>35.299999999999997</v>
      </c>
      <c r="O58" s="5" t="s">
        <v>29</v>
      </c>
      <c r="P58" s="5"/>
    </row>
    <row r="59" spans="1:16" ht="16.5" x14ac:dyDescent="0.25">
      <c r="A59" s="12">
        <v>17</v>
      </c>
      <c r="B59" s="5" t="s">
        <v>27</v>
      </c>
      <c r="C59" s="5"/>
      <c r="D59" s="5">
        <v>17</v>
      </c>
      <c r="E59" s="5"/>
      <c r="F59" s="5" t="s">
        <v>28</v>
      </c>
      <c r="G59" s="5">
        <v>8</v>
      </c>
      <c r="H59" s="5"/>
      <c r="I59" s="5">
        <v>3</v>
      </c>
      <c r="J59" s="5">
        <v>6</v>
      </c>
      <c r="K59" s="5">
        <v>2</v>
      </c>
      <c r="L59" s="5">
        <v>2</v>
      </c>
      <c r="M59" s="5"/>
      <c r="N59" s="8">
        <f t="shared" si="0"/>
        <v>38</v>
      </c>
      <c r="O59" s="5" t="s">
        <v>29</v>
      </c>
      <c r="P59" s="5"/>
    </row>
    <row r="61" spans="1:16" x14ac:dyDescent="0.25">
      <c r="L61" s="9" t="s">
        <v>35</v>
      </c>
    </row>
    <row r="62" spans="1:16" x14ac:dyDescent="0.25">
      <c r="L62" s="10" t="s">
        <v>36</v>
      </c>
      <c r="M62" s="10"/>
      <c r="N62" s="10"/>
      <c r="O62" s="10"/>
      <c r="P62" s="10"/>
    </row>
  </sheetData>
  <sortState ref="A10:O42">
    <sortCondition ref="C10:C42"/>
  </sortState>
  <mergeCells count="19">
    <mergeCell ref="O7:O8"/>
    <mergeCell ref="P7:P8"/>
    <mergeCell ref="A9:B9"/>
    <mergeCell ref="A6:P6"/>
    <mergeCell ref="A7:A8"/>
    <mergeCell ref="B7:B8"/>
    <mergeCell ref="D7:D8"/>
    <mergeCell ref="E7:E8"/>
    <mergeCell ref="F7:F8"/>
    <mergeCell ref="G7:I7"/>
    <mergeCell ref="J7:L7"/>
    <mergeCell ref="M7:M8"/>
    <mergeCell ref="N7:N8"/>
    <mergeCell ref="A4:P4"/>
    <mergeCell ref="A1:D1"/>
    <mergeCell ref="K1:P1"/>
    <mergeCell ref="A2:D2"/>
    <mergeCell ref="K2:P2"/>
    <mergeCell ref="A3:D3"/>
  </mergeCells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0"/>
  <sheetViews>
    <sheetView topLeftCell="A17" workbookViewId="0">
      <selection activeCell="M34" sqref="M34:M35"/>
    </sheetView>
  </sheetViews>
  <sheetFormatPr defaultRowHeight="18.75" x14ac:dyDescent="0.3"/>
  <cols>
    <col min="1" max="1" width="4.140625" style="21" customWidth="1"/>
    <col min="2" max="2" width="21.28515625" style="21" customWidth="1"/>
    <col min="3" max="3" width="9.5703125" style="21" bestFit="1" customWidth="1"/>
    <col min="4" max="4" width="11" style="21" customWidth="1"/>
    <col min="5" max="5" width="8.85546875" style="21" customWidth="1"/>
    <col min="6" max="6" width="10.7109375" style="21" customWidth="1"/>
    <col min="7" max="12" width="5.7109375" style="21" customWidth="1"/>
    <col min="13" max="13" width="10.7109375" style="21" customWidth="1"/>
    <col min="14" max="14" width="10.42578125" style="21" customWidth="1"/>
    <col min="15" max="15" width="10.85546875" style="28" customWidth="1"/>
    <col min="16" max="16" width="15.7109375" style="21" customWidth="1"/>
    <col min="17" max="255" width="9.140625" style="21"/>
    <col min="256" max="256" width="4.140625" style="21" customWidth="1"/>
    <col min="257" max="257" width="18.7109375" style="21" customWidth="1"/>
    <col min="258" max="258" width="7" style="21" customWidth="1"/>
    <col min="259" max="259" width="11" style="21" customWidth="1"/>
    <col min="260" max="260" width="8.85546875" style="21" customWidth="1"/>
    <col min="261" max="261" width="10.7109375" style="21" customWidth="1"/>
    <col min="262" max="267" width="5.7109375" style="21" customWidth="1"/>
    <col min="268" max="268" width="10.7109375" style="21" customWidth="1"/>
    <col min="269" max="269" width="10.42578125" style="21" customWidth="1"/>
    <col min="270" max="270" width="10.85546875" style="21" customWidth="1"/>
    <col min="271" max="271" width="11.140625" style="21" customWidth="1"/>
    <col min="272" max="511" width="9.140625" style="21"/>
    <col min="512" max="512" width="4.140625" style="21" customWidth="1"/>
    <col min="513" max="513" width="18.7109375" style="21" customWidth="1"/>
    <col min="514" max="514" width="7" style="21" customWidth="1"/>
    <col min="515" max="515" width="11" style="21" customWidth="1"/>
    <col min="516" max="516" width="8.85546875" style="21" customWidth="1"/>
    <col min="517" max="517" width="10.7109375" style="21" customWidth="1"/>
    <col min="518" max="523" width="5.7109375" style="21" customWidth="1"/>
    <col min="524" max="524" width="10.7109375" style="21" customWidth="1"/>
    <col min="525" max="525" width="10.42578125" style="21" customWidth="1"/>
    <col min="526" max="526" width="10.85546875" style="21" customWidth="1"/>
    <col min="527" max="527" width="11.140625" style="21" customWidth="1"/>
    <col min="528" max="767" width="9.140625" style="21"/>
    <col min="768" max="768" width="4.140625" style="21" customWidth="1"/>
    <col min="769" max="769" width="18.7109375" style="21" customWidth="1"/>
    <col min="770" max="770" width="7" style="21" customWidth="1"/>
    <col min="771" max="771" width="11" style="21" customWidth="1"/>
    <col min="772" max="772" width="8.85546875" style="21" customWidth="1"/>
    <col min="773" max="773" width="10.7109375" style="21" customWidth="1"/>
    <col min="774" max="779" width="5.7109375" style="21" customWidth="1"/>
    <col min="780" max="780" width="10.7109375" style="21" customWidth="1"/>
    <col min="781" max="781" width="10.42578125" style="21" customWidth="1"/>
    <col min="782" max="782" width="10.85546875" style="21" customWidth="1"/>
    <col min="783" max="783" width="11.140625" style="21" customWidth="1"/>
    <col min="784" max="1023" width="9.140625" style="21"/>
    <col min="1024" max="1024" width="4.140625" style="21" customWidth="1"/>
    <col min="1025" max="1025" width="18.7109375" style="21" customWidth="1"/>
    <col min="1026" max="1026" width="7" style="21" customWidth="1"/>
    <col min="1027" max="1027" width="11" style="21" customWidth="1"/>
    <col min="1028" max="1028" width="8.85546875" style="21" customWidth="1"/>
    <col min="1029" max="1029" width="10.7109375" style="21" customWidth="1"/>
    <col min="1030" max="1035" width="5.7109375" style="21" customWidth="1"/>
    <col min="1036" max="1036" width="10.7109375" style="21" customWidth="1"/>
    <col min="1037" max="1037" width="10.42578125" style="21" customWidth="1"/>
    <col min="1038" max="1038" width="10.85546875" style="21" customWidth="1"/>
    <col min="1039" max="1039" width="11.140625" style="21" customWidth="1"/>
    <col min="1040" max="1279" width="9.140625" style="21"/>
    <col min="1280" max="1280" width="4.140625" style="21" customWidth="1"/>
    <col min="1281" max="1281" width="18.7109375" style="21" customWidth="1"/>
    <col min="1282" max="1282" width="7" style="21" customWidth="1"/>
    <col min="1283" max="1283" width="11" style="21" customWidth="1"/>
    <col min="1284" max="1284" width="8.85546875" style="21" customWidth="1"/>
    <col min="1285" max="1285" width="10.7109375" style="21" customWidth="1"/>
    <col min="1286" max="1291" width="5.7109375" style="21" customWidth="1"/>
    <col min="1292" max="1292" width="10.7109375" style="21" customWidth="1"/>
    <col min="1293" max="1293" width="10.42578125" style="21" customWidth="1"/>
    <col min="1294" max="1294" width="10.85546875" style="21" customWidth="1"/>
    <col min="1295" max="1295" width="11.140625" style="21" customWidth="1"/>
    <col min="1296" max="1535" width="9.140625" style="21"/>
    <col min="1536" max="1536" width="4.140625" style="21" customWidth="1"/>
    <col min="1537" max="1537" width="18.7109375" style="21" customWidth="1"/>
    <col min="1538" max="1538" width="7" style="21" customWidth="1"/>
    <col min="1539" max="1539" width="11" style="21" customWidth="1"/>
    <col min="1540" max="1540" width="8.85546875" style="21" customWidth="1"/>
    <col min="1541" max="1541" width="10.7109375" style="21" customWidth="1"/>
    <col min="1542" max="1547" width="5.7109375" style="21" customWidth="1"/>
    <col min="1548" max="1548" width="10.7109375" style="21" customWidth="1"/>
    <col min="1549" max="1549" width="10.42578125" style="21" customWidth="1"/>
    <col min="1550" max="1550" width="10.85546875" style="21" customWidth="1"/>
    <col min="1551" max="1551" width="11.140625" style="21" customWidth="1"/>
    <col min="1552" max="1791" width="9.140625" style="21"/>
    <col min="1792" max="1792" width="4.140625" style="21" customWidth="1"/>
    <col min="1793" max="1793" width="18.7109375" style="21" customWidth="1"/>
    <col min="1794" max="1794" width="7" style="21" customWidth="1"/>
    <col min="1795" max="1795" width="11" style="21" customWidth="1"/>
    <col min="1796" max="1796" width="8.85546875" style="21" customWidth="1"/>
    <col min="1797" max="1797" width="10.7109375" style="21" customWidth="1"/>
    <col min="1798" max="1803" width="5.7109375" style="21" customWidth="1"/>
    <col min="1804" max="1804" width="10.7109375" style="21" customWidth="1"/>
    <col min="1805" max="1805" width="10.42578125" style="21" customWidth="1"/>
    <col min="1806" max="1806" width="10.85546875" style="21" customWidth="1"/>
    <col min="1807" max="1807" width="11.140625" style="21" customWidth="1"/>
    <col min="1808" max="2047" width="9.140625" style="21"/>
    <col min="2048" max="2048" width="4.140625" style="21" customWidth="1"/>
    <col min="2049" max="2049" width="18.7109375" style="21" customWidth="1"/>
    <col min="2050" max="2050" width="7" style="21" customWidth="1"/>
    <col min="2051" max="2051" width="11" style="21" customWidth="1"/>
    <col min="2052" max="2052" width="8.85546875" style="21" customWidth="1"/>
    <col min="2053" max="2053" width="10.7109375" style="21" customWidth="1"/>
    <col min="2054" max="2059" width="5.7109375" style="21" customWidth="1"/>
    <col min="2060" max="2060" width="10.7109375" style="21" customWidth="1"/>
    <col min="2061" max="2061" width="10.42578125" style="21" customWidth="1"/>
    <col min="2062" max="2062" width="10.85546875" style="21" customWidth="1"/>
    <col min="2063" max="2063" width="11.140625" style="21" customWidth="1"/>
    <col min="2064" max="2303" width="9.140625" style="21"/>
    <col min="2304" max="2304" width="4.140625" style="21" customWidth="1"/>
    <col min="2305" max="2305" width="18.7109375" style="21" customWidth="1"/>
    <col min="2306" max="2306" width="7" style="21" customWidth="1"/>
    <col min="2307" max="2307" width="11" style="21" customWidth="1"/>
    <col min="2308" max="2308" width="8.85546875" style="21" customWidth="1"/>
    <col min="2309" max="2309" width="10.7109375" style="21" customWidth="1"/>
    <col min="2310" max="2315" width="5.7109375" style="21" customWidth="1"/>
    <col min="2316" max="2316" width="10.7109375" style="21" customWidth="1"/>
    <col min="2317" max="2317" width="10.42578125" style="21" customWidth="1"/>
    <col min="2318" max="2318" width="10.85546875" style="21" customWidth="1"/>
    <col min="2319" max="2319" width="11.140625" style="21" customWidth="1"/>
    <col min="2320" max="2559" width="9.140625" style="21"/>
    <col min="2560" max="2560" width="4.140625" style="21" customWidth="1"/>
    <col min="2561" max="2561" width="18.7109375" style="21" customWidth="1"/>
    <col min="2562" max="2562" width="7" style="21" customWidth="1"/>
    <col min="2563" max="2563" width="11" style="21" customWidth="1"/>
    <col min="2564" max="2564" width="8.85546875" style="21" customWidth="1"/>
    <col min="2565" max="2565" width="10.7109375" style="21" customWidth="1"/>
    <col min="2566" max="2571" width="5.7109375" style="21" customWidth="1"/>
    <col min="2572" max="2572" width="10.7109375" style="21" customWidth="1"/>
    <col min="2573" max="2573" width="10.42578125" style="21" customWidth="1"/>
    <col min="2574" max="2574" width="10.85546875" style="21" customWidth="1"/>
    <col min="2575" max="2575" width="11.140625" style="21" customWidth="1"/>
    <col min="2576" max="2815" width="9.140625" style="21"/>
    <col min="2816" max="2816" width="4.140625" style="21" customWidth="1"/>
    <col min="2817" max="2817" width="18.7109375" style="21" customWidth="1"/>
    <col min="2818" max="2818" width="7" style="21" customWidth="1"/>
    <col min="2819" max="2819" width="11" style="21" customWidth="1"/>
    <col min="2820" max="2820" width="8.85546875" style="21" customWidth="1"/>
    <col min="2821" max="2821" width="10.7109375" style="21" customWidth="1"/>
    <col min="2822" max="2827" width="5.7109375" style="21" customWidth="1"/>
    <col min="2828" max="2828" width="10.7109375" style="21" customWidth="1"/>
    <col min="2829" max="2829" width="10.42578125" style="21" customWidth="1"/>
    <col min="2830" max="2830" width="10.85546875" style="21" customWidth="1"/>
    <col min="2831" max="2831" width="11.140625" style="21" customWidth="1"/>
    <col min="2832" max="3071" width="9.140625" style="21"/>
    <col min="3072" max="3072" width="4.140625" style="21" customWidth="1"/>
    <col min="3073" max="3073" width="18.7109375" style="21" customWidth="1"/>
    <col min="3074" max="3074" width="7" style="21" customWidth="1"/>
    <col min="3075" max="3075" width="11" style="21" customWidth="1"/>
    <col min="3076" max="3076" width="8.85546875" style="21" customWidth="1"/>
    <col min="3077" max="3077" width="10.7109375" style="21" customWidth="1"/>
    <col min="3078" max="3083" width="5.7109375" style="21" customWidth="1"/>
    <col min="3084" max="3084" width="10.7109375" style="21" customWidth="1"/>
    <col min="3085" max="3085" width="10.42578125" style="21" customWidth="1"/>
    <col min="3086" max="3086" width="10.85546875" style="21" customWidth="1"/>
    <col min="3087" max="3087" width="11.140625" style="21" customWidth="1"/>
    <col min="3088" max="3327" width="9.140625" style="21"/>
    <col min="3328" max="3328" width="4.140625" style="21" customWidth="1"/>
    <col min="3329" max="3329" width="18.7109375" style="21" customWidth="1"/>
    <col min="3330" max="3330" width="7" style="21" customWidth="1"/>
    <col min="3331" max="3331" width="11" style="21" customWidth="1"/>
    <col min="3332" max="3332" width="8.85546875" style="21" customWidth="1"/>
    <col min="3333" max="3333" width="10.7109375" style="21" customWidth="1"/>
    <col min="3334" max="3339" width="5.7109375" style="21" customWidth="1"/>
    <col min="3340" max="3340" width="10.7109375" style="21" customWidth="1"/>
    <col min="3341" max="3341" width="10.42578125" style="21" customWidth="1"/>
    <col min="3342" max="3342" width="10.85546875" style="21" customWidth="1"/>
    <col min="3343" max="3343" width="11.140625" style="21" customWidth="1"/>
    <col min="3344" max="3583" width="9.140625" style="21"/>
    <col min="3584" max="3584" width="4.140625" style="21" customWidth="1"/>
    <col min="3585" max="3585" width="18.7109375" style="21" customWidth="1"/>
    <col min="3586" max="3586" width="7" style="21" customWidth="1"/>
    <col min="3587" max="3587" width="11" style="21" customWidth="1"/>
    <col min="3588" max="3588" width="8.85546875" style="21" customWidth="1"/>
    <col min="3589" max="3589" width="10.7109375" style="21" customWidth="1"/>
    <col min="3590" max="3595" width="5.7109375" style="21" customWidth="1"/>
    <col min="3596" max="3596" width="10.7109375" style="21" customWidth="1"/>
    <col min="3597" max="3597" width="10.42578125" style="21" customWidth="1"/>
    <col min="3598" max="3598" width="10.85546875" style="21" customWidth="1"/>
    <col min="3599" max="3599" width="11.140625" style="21" customWidth="1"/>
    <col min="3600" max="3839" width="9.140625" style="21"/>
    <col min="3840" max="3840" width="4.140625" style="21" customWidth="1"/>
    <col min="3841" max="3841" width="18.7109375" style="21" customWidth="1"/>
    <col min="3842" max="3842" width="7" style="21" customWidth="1"/>
    <col min="3843" max="3843" width="11" style="21" customWidth="1"/>
    <col min="3844" max="3844" width="8.85546875" style="21" customWidth="1"/>
    <col min="3845" max="3845" width="10.7109375" style="21" customWidth="1"/>
    <col min="3846" max="3851" width="5.7109375" style="21" customWidth="1"/>
    <col min="3852" max="3852" width="10.7109375" style="21" customWidth="1"/>
    <col min="3853" max="3853" width="10.42578125" style="21" customWidth="1"/>
    <col min="3854" max="3854" width="10.85546875" style="21" customWidth="1"/>
    <col min="3855" max="3855" width="11.140625" style="21" customWidth="1"/>
    <col min="3856" max="4095" width="9.140625" style="21"/>
    <col min="4096" max="4096" width="4.140625" style="21" customWidth="1"/>
    <col min="4097" max="4097" width="18.7109375" style="21" customWidth="1"/>
    <col min="4098" max="4098" width="7" style="21" customWidth="1"/>
    <col min="4099" max="4099" width="11" style="21" customWidth="1"/>
    <col min="4100" max="4100" width="8.85546875" style="21" customWidth="1"/>
    <col min="4101" max="4101" width="10.7109375" style="21" customWidth="1"/>
    <col min="4102" max="4107" width="5.7109375" style="21" customWidth="1"/>
    <col min="4108" max="4108" width="10.7109375" style="21" customWidth="1"/>
    <col min="4109" max="4109" width="10.42578125" style="21" customWidth="1"/>
    <col min="4110" max="4110" width="10.85546875" style="21" customWidth="1"/>
    <col min="4111" max="4111" width="11.140625" style="21" customWidth="1"/>
    <col min="4112" max="4351" width="9.140625" style="21"/>
    <col min="4352" max="4352" width="4.140625" style="21" customWidth="1"/>
    <col min="4353" max="4353" width="18.7109375" style="21" customWidth="1"/>
    <col min="4354" max="4354" width="7" style="21" customWidth="1"/>
    <col min="4355" max="4355" width="11" style="21" customWidth="1"/>
    <col min="4356" max="4356" width="8.85546875" style="21" customWidth="1"/>
    <col min="4357" max="4357" width="10.7109375" style="21" customWidth="1"/>
    <col min="4358" max="4363" width="5.7109375" style="21" customWidth="1"/>
    <col min="4364" max="4364" width="10.7109375" style="21" customWidth="1"/>
    <col min="4365" max="4365" width="10.42578125" style="21" customWidth="1"/>
    <col min="4366" max="4366" width="10.85546875" style="21" customWidth="1"/>
    <col min="4367" max="4367" width="11.140625" style="21" customWidth="1"/>
    <col min="4368" max="4607" width="9.140625" style="21"/>
    <col min="4608" max="4608" width="4.140625" style="21" customWidth="1"/>
    <col min="4609" max="4609" width="18.7109375" style="21" customWidth="1"/>
    <col min="4610" max="4610" width="7" style="21" customWidth="1"/>
    <col min="4611" max="4611" width="11" style="21" customWidth="1"/>
    <col min="4612" max="4612" width="8.85546875" style="21" customWidth="1"/>
    <col min="4613" max="4613" width="10.7109375" style="21" customWidth="1"/>
    <col min="4614" max="4619" width="5.7109375" style="21" customWidth="1"/>
    <col min="4620" max="4620" width="10.7109375" style="21" customWidth="1"/>
    <col min="4621" max="4621" width="10.42578125" style="21" customWidth="1"/>
    <col min="4622" max="4622" width="10.85546875" style="21" customWidth="1"/>
    <col min="4623" max="4623" width="11.140625" style="21" customWidth="1"/>
    <col min="4624" max="4863" width="9.140625" style="21"/>
    <col min="4864" max="4864" width="4.140625" style="21" customWidth="1"/>
    <col min="4865" max="4865" width="18.7109375" style="21" customWidth="1"/>
    <col min="4866" max="4866" width="7" style="21" customWidth="1"/>
    <col min="4867" max="4867" width="11" style="21" customWidth="1"/>
    <col min="4868" max="4868" width="8.85546875" style="21" customWidth="1"/>
    <col min="4869" max="4869" width="10.7109375" style="21" customWidth="1"/>
    <col min="4870" max="4875" width="5.7109375" style="21" customWidth="1"/>
    <col min="4876" max="4876" width="10.7109375" style="21" customWidth="1"/>
    <col min="4877" max="4877" width="10.42578125" style="21" customWidth="1"/>
    <col min="4878" max="4878" width="10.85546875" style="21" customWidth="1"/>
    <col min="4879" max="4879" width="11.140625" style="21" customWidth="1"/>
    <col min="4880" max="5119" width="9.140625" style="21"/>
    <col min="5120" max="5120" width="4.140625" style="21" customWidth="1"/>
    <col min="5121" max="5121" width="18.7109375" style="21" customWidth="1"/>
    <col min="5122" max="5122" width="7" style="21" customWidth="1"/>
    <col min="5123" max="5123" width="11" style="21" customWidth="1"/>
    <col min="5124" max="5124" width="8.85546875" style="21" customWidth="1"/>
    <col min="5125" max="5125" width="10.7109375" style="21" customWidth="1"/>
    <col min="5126" max="5131" width="5.7109375" style="21" customWidth="1"/>
    <col min="5132" max="5132" width="10.7109375" style="21" customWidth="1"/>
    <col min="5133" max="5133" width="10.42578125" style="21" customWidth="1"/>
    <col min="5134" max="5134" width="10.85546875" style="21" customWidth="1"/>
    <col min="5135" max="5135" width="11.140625" style="21" customWidth="1"/>
    <col min="5136" max="5375" width="9.140625" style="21"/>
    <col min="5376" max="5376" width="4.140625" style="21" customWidth="1"/>
    <col min="5377" max="5377" width="18.7109375" style="21" customWidth="1"/>
    <col min="5378" max="5378" width="7" style="21" customWidth="1"/>
    <col min="5379" max="5379" width="11" style="21" customWidth="1"/>
    <col min="5380" max="5380" width="8.85546875" style="21" customWidth="1"/>
    <col min="5381" max="5381" width="10.7109375" style="21" customWidth="1"/>
    <col min="5382" max="5387" width="5.7109375" style="21" customWidth="1"/>
    <col min="5388" max="5388" width="10.7109375" style="21" customWidth="1"/>
    <col min="5389" max="5389" width="10.42578125" style="21" customWidth="1"/>
    <col min="5390" max="5390" width="10.85546875" style="21" customWidth="1"/>
    <col min="5391" max="5391" width="11.140625" style="21" customWidth="1"/>
    <col min="5392" max="5631" width="9.140625" style="21"/>
    <col min="5632" max="5632" width="4.140625" style="21" customWidth="1"/>
    <col min="5633" max="5633" width="18.7109375" style="21" customWidth="1"/>
    <col min="5634" max="5634" width="7" style="21" customWidth="1"/>
    <col min="5635" max="5635" width="11" style="21" customWidth="1"/>
    <col min="5636" max="5636" width="8.85546875" style="21" customWidth="1"/>
    <col min="5637" max="5637" width="10.7109375" style="21" customWidth="1"/>
    <col min="5638" max="5643" width="5.7109375" style="21" customWidth="1"/>
    <col min="5644" max="5644" width="10.7109375" style="21" customWidth="1"/>
    <col min="5645" max="5645" width="10.42578125" style="21" customWidth="1"/>
    <col min="5646" max="5646" width="10.85546875" style="21" customWidth="1"/>
    <col min="5647" max="5647" width="11.140625" style="21" customWidth="1"/>
    <col min="5648" max="5887" width="9.140625" style="21"/>
    <col min="5888" max="5888" width="4.140625" style="21" customWidth="1"/>
    <col min="5889" max="5889" width="18.7109375" style="21" customWidth="1"/>
    <col min="5890" max="5890" width="7" style="21" customWidth="1"/>
    <col min="5891" max="5891" width="11" style="21" customWidth="1"/>
    <col min="5892" max="5892" width="8.85546875" style="21" customWidth="1"/>
    <col min="5893" max="5893" width="10.7109375" style="21" customWidth="1"/>
    <col min="5894" max="5899" width="5.7109375" style="21" customWidth="1"/>
    <col min="5900" max="5900" width="10.7109375" style="21" customWidth="1"/>
    <col min="5901" max="5901" width="10.42578125" style="21" customWidth="1"/>
    <col min="5902" max="5902" width="10.85546875" style="21" customWidth="1"/>
    <col min="5903" max="5903" width="11.140625" style="21" customWidth="1"/>
    <col min="5904" max="6143" width="9.140625" style="21"/>
    <col min="6144" max="6144" width="4.140625" style="21" customWidth="1"/>
    <col min="6145" max="6145" width="18.7109375" style="21" customWidth="1"/>
    <col min="6146" max="6146" width="7" style="21" customWidth="1"/>
    <col min="6147" max="6147" width="11" style="21" customWidth="1"/>
    <col min="6148" max="6148" width="8.85546875" style="21" customWidth="1"/>
    <col min="6149" max="6149" width="10.7109375" style="21" customWidth="1"/>
    <col min="6150" max="6155" width="5.7109375" style="21" customWidth="1"/>
    <col min="6156" max="6156" width="10.7109375" style="21" customWidth="1"/>
    <col min="6157" max="6157" width="10.42578125" style="21" customWidth="1"/>
    <col min="6158" max="6158" width="10.85546875" style="21" customWidth="1"/>
    <col min="6159" max="6159" width="11.140625" style="21" customWidth="1"/>
    <col min="6160" max="6399" width="9.140625" style="21"/>
    <col min="6400" max="6400" width="4.140625" style="21" customWidth="1"/>
    <col min="6401" max="6401" width="18.7109375" style="21" customWidth="1"/>
    <col min="6402" max="6402" width="7" style="21" customWidth="1"/>
    <col min="6403" max="6403" width="11" style="21" customWidth="1"/>
    <col min="6404" max="6404" width="8.85546875" style="21" customWidth="1"/>
    <col min="6405" max="6405" width="10.7109375" style="21" customWidth="1"/>
    <col min="6406" max="6411" width="5.7109375" style="21" customWidth="1"/>
    <col min="6412" max="6412" width="10.7109375" style="21" customWidth="1"/>
    <col min="6413" max="6413" width="10.42578125" style="21" customWidth="1"/>
    <col min="6414" max="6414" width="10.85546875" style="21" customWidth="1"/>
    <col min="6415" max="6415" width="11.140625" style="21" customWidth="1"/>
    <col min="6416" max="6655" width="9.140625" style="21"/>
    <col min="6656" max="6656" width="4.140625" style="21" customWidth="1"/>
    <col min="6657" max="6657" width="18.7109375" style="21" customWidth="1"/>
    <col min="6658" max="6658" width="7" style="21" customWidth="1"/>
    <col min="6659" max="6659" width="11" style="21" customWidth="1"/>
    <col min="6660" max="6660" width="8.85546875" style="21" customWidth="1"/>
    <col min="6661" max="6661" width="10.7109375" style="21" customWidth="1"/>
    <col min="6662" max="6667" width="5.7109375" style="21" customWidth="1"/>
    <col min="6668" max="6668" width="10.7109375" style="21" customWidth="1"/>
    <col min="6669" max="6669" width="10.42578125" style="21" customWidth="1"/>
    <col min="6670" max="6670" width="10.85546875" style="21" customWidth="1"/>
    <col min="6671" max="6671" width="11.140625" style="21" customWidth="1"/>
    <col min="6672" max="6911" width="9.140625" style="21"/>
    <col min="6912" max="6912" width="4.140625" style="21" customWidth="1"/>
    <col min="6913" max="6913" width="18.7109375" style="21" customWidth="1"/>
    <col min="6914" max="6914" width="7" style="21" customWidth="1"/>
    <col min="6915" max="6915" width="11" style="21" customWidth="1"/>
    <col min="6916" max="6916" width="8.85546875" style="21" customWidth="1"/>
    <col min="6917" max="6917" width="10.7109375" style="21" customWidth="1"/>
    <col min="6918" max="6923" width="5.7109375" style="21" customWidth="1"/>
    <col min="6924" max="6924" width="10.7109375" style="21" customWidth="1"/>
    <col min="6925" max="6925" width="10.42578125" style="21" customWidth="1"/>
    <col min="6926" max="6926" width="10.85546875" style="21" customWidth="1"/>
    <col min="6927" max="6927" width="11.140625" style="21" customWidth="1"/>
    <col min="6928" max="7167" width="9.140625" style="21"/>
    <col min="7168" max="7168" width="4.140625" style="21" customWidth="1"/>
    <col min="7169" max="7169" width="18.7109375" style="21" customWidth="1"/>
    <col min="7170" max="7170" width="7" style="21" customWidth="1"/>
    <col min="7171" max="7171" width="11" style="21" customWidth="1"/>
    <col min="7172" max="7172" width="8.85546875" style="21" customWidth="1"/>
    <col min="7173" max="7173" width="10.7109375" style="21" customWidth="1"/>
    <col min="7174" max="7179" width="5.7109375" style="21" customWidth="1"/>
    <col min="7180" max="7180" width="10.7109375" style="21" customWidth="1"/>
    <col min="7181" max="7181" width="10.42578125" style="21" customWidth="1"/>
    <col min="7182" max="7182" width="10.85546875" style="21" customWidth="1"/>
    <col min="7183" max="7183" width="11.140625" style="21" customWidth="1"/>
    <col min="7184" max="7423" width="9.140625" style="21"/>
    <col min="7424" max="7424" width="4.140625" style="21" customWidth="1"/>
    <col min="7425" max="7425" width="18.7109375" style="21" customWidth="1"/>
    <col min="7426" max="7426" width="7" style="21" customWidth="1"/>
    <col min="7427" max="7427" width="11" style="21" customWidth="1"/>
    <col min="7428" max="7428" width="8.85546875" style="21" customWidth="1"/>
    <col min="7429" max="7429" width="10.7109375" style="21" customWidth="1"/>
    <col min="7430" max="7435" width="5.7109375" style="21" customWidth="1"/>
    <col min="7436" max="7436" width="10.7109375" style="21" customWidth="1"/>
    <col min="7437" max="7437" width="10.42578125" style="21" customWidth="1"/>
    <col min="7438" max="7438" width="10.85546875" style="21" customWidth="1"/>
    <col min="7439" max="7439" width="11.140625" style="21" customWidth="1"/>
    <col min="7440" max="7679" width="9.140625" style="21"/>
    <col min="7680" max="7680" width="4.140625" style="21" customWidth="1"/>
    <col min="7681" max="7681" width="18.7109375" style="21" customWidth="1"/>
    <col min="7682" max="7682" width="7" style="21" customWidth="1"/>
    <col min="7683" max="7683" width="11" style="21" customWidth="1"/>
    <col min="7684" max="7684" width="8.85546875" style="21" customWidth="1"/>
    <col min="7685" max="7685" width="10.7109375" style="21" customWidth="1"/>
    <col min="7686" max="7691" width="5.7109375" style="21" customWidth="1"/>
    <col min="7692" max="7692" width="10.7109375" style="21" customWidth="1"/>
    <col min="7693" max="7693" width="10.42578125" style="21" customWidth="1"/>
    <col min="7694" max="7694" width="10.85546875" style="21" customWidth="1"/>
    <col min="7695" max="7695" width="11.140625" style="21" customWidth="1"/>
    <col min="7696" max="7935" width="9.140625" style="21"/>
    <col min="7936" max="7936" width="4.140625" style="21" customWidth="1"/>
    <col min="7937" max="7937" width="18.7109375" style="21" customWidth="1"/>
    <col min="7938" max="7938" width="7" style="21" customWidth="1"/>
    <col min="7939" max="7939" width="11" style="21" customWidth="1"/>
    <col min="7940" max="7940" width="8.85546875" style="21" customWidth="1"/>
    <col min="7941" max="7941" width="10.7109375" style="21" customWidth="1"/>
    <col min="7942" max="7947" width="5.7109375" style="21" customWidth="1"/>
    <col min="7948" max="7948" width="10.7109375" style="21" customWidth="1"/>
    <col min="7949" max="7949" width="10.42578125" style="21" customWidth="1"/>
    <col min="7950" max="7950" width="10.85546875" style="21" customWidth="1"/>
    <col min="7951" max="7951" width="11.140625" style="21" customWidth="1"/>
    <col min="7952" max="8191" width="9.140625" style="21"/>
    <col min="8192" max="8192" width="4.140625" style="21" customWidth="1"/>
    <col min="8193" max="8193" width="18.7109375" style="21" customWidth="1"/>
    <col min="8194" max="8194" width="7" style="21" customWidth="1"/>
    <col min="8195" max="8195" width="11" style="21" customWidth="1"/>
    <col min="8196" max="8196" width="8.85546875" style="21" customWidth="1"/>
    <col min="8197" max="8197" width="10.7109375" style="21" customWidth="1"/>
    <col min="8198" max="8203" width="5.7109375" style="21" customWidth="1"/>
    <col min="8204" max="8204" width="10.7109375" style="21" customWidth="1"/>
    <col min="8205" max="8205" width="10.42578125" style="21" customWidth="1"/>
    <col min="8206" max="8206" width="10.85546875" style="21" customWidth="1"/>
    <col min="8207" max="8207" width="11.140625" style="21" customWidth="1"/>
    <col min="8208" max="8447" width="9.140625" style="21"/>
    <col min="8448" max="8448" width="4.140625" style="21" customWidth="1"/>
    <col min="8449" max="8449" width="18.7109375" style="21" customWidth="1"/>
    <col min="8450" max="8450" width="7" style="21" customWidth="1"/>
    <col min="8451" max="8451" width="11" style="21" customWidth="1"/>
    <col min="8452" max="8452" width="8.85546875" style="21" customWidth="1"/>
    <col min="8453" max="8453" width="10.7109375" style="21" customWidth="1"/>
    <col min="8454" max="8459" width="5.7109375" style="21" customWidth="1"/>
    <col min="8460" max="8460" width="10.7109375" style="21" customWidth="1"/>
    <col min="8461" max="8461" width="10.42578125" style="21" customWidth="1"/>
    <col min="8462" max="8462" width="10.85546875" style="21" customWidth="1"/>
    <col min="8463" max="8463" width="11.140625" style="21" customWidth="1"/>
    <col min="8464" max="8703" width="9.140625" style="21"/>
    <col min="8704" max="8704" width="4.140625" style="21" customWidth="1"/>
    <col min="8705" max="8705" width="18.7109375" style="21" customWidth="1"/>
    <col min="8706" max="8706" width="7" style="21" customWidth="1"/>
    <col min="8707" max="8707" width="11" style="21" customWidth="1"/>
    <col min="8708" max="8708" width="8.85546875" style="21" customWidth="1"/>
    <col min="8709" max="8709" width="10.7109375" style="21" customWidth="1"/>
    <col min="8710" max="8715" width="5.7109375" style="21" customWidth="1"/>
    <col min="8716" max="8716" width="10.7109375" style="21" customWidth="1"/>
    <col min="8717" max="8717" width="10.42578125" style="21" customWidth="1"/>
    <col min="8718" max="8718" width="10.85546875" style="21" customWidth="1"/>
    <col min="8719" max="8719" width="11.140625" style="21" customWidth="1"/>
    <col min="8720" max="8959" width="9.140625" style="21"/>
    <col min="8960" max="8960" width="4.140625" style="21" customWidth="1"/>
    <col min="8961" max="8961" width="18.7109375" style="21" customWidth="1"/>
    <col min="8962" max="8962" width="7" style="21" customWidth="1"/>
    <col min="8963" max="8963" width="11" style="21" customWidth="1"/>
    <col min="8964" max="8964" width="8.85546875" style="21" customWidth="1"/>
    <col min="8965" max="8965" width="10.7109375" style="21" customWidth="1"/>
    <col min="8966" max="8971" width="5.7109375" style="21" customWidth="1"/>
    <col min="8972" max="8972" width="10.7109375" style="21" customWidth="1"/>
    <col min="8973" max="8973" width="10.42578125" style="21" customWidth="1"/>
    <col min="8974" max="8974" width="10.85546875" style="21" customWidth="1"/>
    <col min="8975" max="8975" width="11.140625" style="21" customWidth="1"/>
    <col min="8976" max="9215" width="9.140625" style="21"/>
    <col min="9216" max="9216" width="4.140625" style="21" customWidth="1"/>
    <col min="9217" max="9217" width="18.7109375" style="21" customWidth="1"/>
    <col min="9218" max="9218" width="7" style="21" customWidth="1"/>
    <col min="9219" max="9219" width="11" style="21" customWidth="1"/>
    <col min="9220" max="9220" width="8.85546875" style="21" customWidth="1"/>
    <col min="9221" max="9221" width="10.7109375" style="21" customWidth="1"/>
    <col min="9222" max="9227" width="5.7109375" style="21" customWidth="1"/>
    <col min="9228" max="9228" width="10.7109375" style="21" customWidth="1"/>
    <col min="9229" max="9229" width="10.42578125" style="21" customWidth="1"/>
    <col min="9230" max="9230" width="10.85546875" style="21" customWidth="1"/>
    <col min="9231" max="9231" width="11.140625" style="21" customWidth="1"/>
    <col min="9232" max="9471" width="9.140625" style="21"/>
    <col min="9472" max="9472" width="4.140625" style="21" customWidth="1"/>
    <col min="9473" max="9473" width="18.7109375" style="21" customWidth="1"/>
    <col min="9474" max="9474" width="7" style="21" customWidth="1"/>
    <col min="9475" max="9475" width="11" style="21" customWidth="1"/>
    <col min="9476" max="9476" width="8.85546875" style="21" customWidth="1"/>
    <col min="9477" max="9477" width="10.7109375" style="21" customWidth="1"/>
    <col min="9478" max="9483" width="5.7109375" style="21" customWidth="1"/>
    <col min="9484" max="9484" width="10.7109375" style="21" customWidth="1"/>
    <col min="9485" max="9485" width="10.42578125" style="21" customWidth="1"/>
    <col min="9486" max="9486" width="10.85546875" style="21" customWidth="1"/>
    <col min="9487" max="9487" width="11.140625" style="21" customWidth="1"/>
    <col min="9488" max="9727" width="9.140625" style="21"/>
    <col min="9728" max="9728" width="4.140625" style="21" customWidth="1"/>
    <col min="9729" max="9729" width="18.7109375" style="21" customWidth="1"/>
    <col min="9730" max="9730" width="7" style="21" customWidth="1"/>
    <col min="9731" max="9731" width="11" style="21" customWidth="1"/>
    <col min="9732" max="9732" width="8.85546875" style="21" customWidth="1"/>
    <col min="9733" max="9733" width="10.7109375" style="21" customWidth="1"/>
    <col min="9734" max="9739" width="5.7109375" style="21" customWidth="1"/>
    <col min="9740" max="9740" width="10.7109375" style="21" customWidth="1"/>
    <col min="9741" max="9741" width="10.42578125" style="21" customWidth="1"/>
    <col min="9742" max="9742" width="10.85546875" style="21" customWidth="1"/>
    <col min="9743" max="9743" width="11.140625" style="21" customWidth="1"/>
    <col min="9744" max="9983" width="9.140625" style="21"/>
    <col min="9984" max="9984" width="4.140625" style="21" customWidth="1"/>
    <col min="9985" max="9985" width="18.7109375" style="21" customWidth="1"/>
    <col min="9986" max="9986" width="7" style="21" customWidth="1"/>
    <col min="9987" max="9987" width="11" style="21" customWidth="1"/>
    <col min="9988" max="9988" width="8.85546875" style="21" customWidth="1"/>
    <col min="9989" max="9989" width="10.7109375" style="21" customWidth="1"/>
    <col min="9990" max="9995" width="5.7109375" style="21" customWidth="1"/>
    <col min="9996" max="9996" width="10.7109375" style="21" customWidth="1"/>
    <col min="9997" max="9997" width="10.42578125" style="21" customWidth="1"/>
    <col min="9998" max="9998" width="10.85546875" style="21" customWidth="1"/>
    <col min="9999" max="9999" width="11.140625" style="21" customWidth="1"/>
    <col min="10000" max="10239" width="9.140625" style="21"/>
    <col min="10240" max="10240" width="4.140625" style="21" customWidth="1"/>
    <col min="10241" max="10241" width="18.7109375" style="21" customWidth="1"/>
    <col min="10242" max="10242" width="7" style="21" customWidth="1"/>
    <col min="10243" max="10243" width="11" style="21" customWidth="1"/>
    <col min="10244" max="10244" width="8.85546875" style="21" customWidth="1"/>
    <col min="10245" max="10245" width="10.7109375" style="21" customWidth="1"/>
    <col min="10246" max="10251" width="5.7109375" style="21" customWidth="1"/>
    <col min="10252" max="10252" width="10.7109375" style="21" customWidth="1"/>
    <col min="10253" max="10253" width="10.42578125" style="21" customWidth="1"/>
    <col min="10254" max="10254" width="10.85546875" style="21" customWidth="1"/>
    <col min="10255" max="10255" width="11.140625" style="21" customWidth="1"/>
    <col min="10256" max="10495" width="9.140625" style="21"/>
    <col min="10496" max="10496" width="4.140625" style="21" customWidth="1"/>
    <col min="10497" max="10497" width="18.7109375" style="21" customWidth="1"/>
    <col min="10498" max="10498" width="7" style="21" customWidth="1"/>
    <col min="10499" max="10499" width="11" style="21" customWidth="1"/>
    <col min="10500" max="10500" width="8.85546875" style="21" customWidth="1"/>
    <col min="10501" max="10501" width="10.7109375" style="21" customWidth="1"/>
    <col min="10502" max="10507" width="5.7109375" style="21" customWidth="1"/>
    <col min="10508" max="10508" width="10.7109375" style="21" customWidth="1"/>
    <col min="10509" max="10509" width="10.42578125" style="21" customWidth="1"/>
    <col min="10510" max="10510" width="10.85546875" style="21" customWidth="1"/>
    <col min="10511" max="10511" width="11.140625" style="21" customWidth="1"/>
    <col min="10512" max="10751" width="9.140625" style="21"/>
    <col min="10752" max="10752" width="4.140625" style="21" customWidth="1"/>
    <col min="10753" max="10753" width="18.7109375" style="21" customWidth="1"/>
    <col min="10754" max="10754" width="7" style="21" customWidth="1"/>
    <col min="10755" max="10755" width="11" style="21" customWidth="1"/>
    <col min="10756" max="10756" width="8.85546875" style="21" customWidth="1"/>
    <col min="10757" max="10757" width="10.7109375" style="21" customWidth="1"/>
    <col min="10758" max="10763" width="5.7109375" style="21" customWidth="1"/>
    <col min="10764" max="10764" width="10.7109375" style="21" customWidth="1"/>
    <col min="10765" max="10765" width="10.42578125" style="21" customWidth="1"/>
    <col min="10766" max="10766" width="10.85546875" style="21" customWidth="1"/>
    <col min="10767" max="10767" width="11.140625" style="21" customWidth="1"/>
    <col min="10768" max="11007" width="9.140625" style="21"/>
    <col min="11008" max="11008" width="4.140625" style="21" customWidth="1"/>
    <col min="11009" max="11009" width="18.7109375" style="21" customWidth="1"/>
    <col min="11010" max="11010" width="7" style="21" customWidth="1"/>
    <col min="11011" max="11011" width="11" style="21" customWidth="1"/>
    <col min="11012" max="11012" width="8.85546875" style="21" customWidth="1"/>
    <col min="11013" max="11013" width="10.7109375" style="21" customWidth="1"/>
    <col min="11014" max="11019" width="5.7109375" style="21" customWidth="1"/>
    <col min="11020" max="11020" width="10.7109375" style="21" customWidth="1"/>
    <col min="11021" max="11021" width="10.42578125" style="21" customWidth="1"/>
    <col min="11022" max="11022" width="10.85546875" style="21" customWidth="1"/>
    <col min="11023" max="11023" width="11.140625" style="21" customWidth="1"/>
    <col min="11024" max="11263" width="9.140625" style="21"/>
    <col min="11264" max="11264" width="4.140625" style="21" customWidth="1"/>
    <col min="11265" max="11265" width="18.7109375" style="21" customWidth="1"/>
    <col min="11266" max="11266" width="7" style="21" customWidth="1"/>
    <col min="11267" max="11267" width="11" style="21" customWidth="1"/>
    <col min="11268" max="11268" width="8.85546875" style="21" customWidth="1"/>
    <col min="11269" max="11269" width="10.7109375" style="21" customWidth="1"/>
    <col min="11270" max="11275" width="5.7109375" style="21" customWidth="1"/>
    <col min="11276" max="11276" width="10.7109375" style="21" customWidth="1"/>
    <col min="11277" max="11277" width="10.42578125" style="21" customWidth="1"/>
    <col min="11278" max="11278" width="10.85546875" style="21" customWidth="1"/>
    <col min="11279" max="11279" width="11.140625" style="21" customWidth="1"/>
    <col min="11280" max="11519" width="9.140625" style="21"/>
    <col min="11520" max="11520" width="4.140625" style="21" customWidth="1"/>
    <col min="11521" max="11521" width="18.7109375" style="21" customWidth="1"/>
    <col min="11522" max="11522" width="7" style="21" customWidth="1"/>
    <col min="11523" max="11523" width="11" style="21" customWidth="1"/>
    <col min="11524" max="11524" width="8.85546875" style="21" customWidth="1"/>
    <col min="11525" max="11525" width="10.7109375" style="21" customWidth="1"/>
    <col min="11526" max="11531" width="5.7109375" style="21" customWidth="1"/>
    <col min="11532" max="11532" width="10.7109375" style="21" customWidth="1"/>
    <col min="11533" max="11533" width="10.42578125" style="21" customWidth="1"/>
    <col min="11534" max="11534" width="10.85546875" style="21" customWidth="1"/>
    <col min="11535" max="11535" width="11.140625" style="21" customWidth="1"/>
    <col min="11536" max="11775" width="9.140625" style="21"/>
    <col min="11776" max="11776" width="4.140625" style="21" customWidth="1"/>
    <col min="11777" max="11777" width="18.7109375" style="21" customWidth="1"/>
    <col min="11778" max="11778" width="7" style="21" customWidth="1"/>
    <col min="11779" max="11779" width="11" style="21" customWidth="1"/>
    <col min="11780" max="11780" width="8.85546875" style="21" customWidth="1"/>
    <col min="11781" max="11781" width="10.7109375" style="21" customWidth="1"/>
    <col min="11782" max="11787" width="5.7109375" style="21" customWidth="1"/>
    <col min="11788" max="11788" width="10.7109375" style="21" customWidth="1"/>
    <col min="11789" max="11789" width="10.42578125" style="21" customWidth="1"/>
    <col min="11790" max="11790" width="10.85546875" style="21" customWidth="1"/>
    <col min="11791" max="11791" width="11.140625" style="21" customWidth="1"/>
    <col min="11792" max="12031" width="9.140625" style="21"/>
    <col min="12032" max="12032" width="4.140625" style="21" customWidth="1"/>
    <col min="12033" max="12033" width="18.7109375" style="21" customWidth="1"/>
    <col min="12034" max="12034" width="7" style="21" customWidth="1"/>
    <col min="12035" max="12035" width="11" style="21" customWidth="1"/>
    <col min="12036" max="12036" width="8.85546875" style="21" customWidth="1"/>
    <col min="12037" max="12037" width="10.7109375" style="21" customWidth="1"/>
    <col min="12038" max="12043" width="5.7109375" style="21" customWidth="1"/>
    <col min="12044" max="12044" width="10.7109375" style="21" customWidth="1"/>
    <col min="12045" max="12045" width="10.42578125" style="21" customWidth="1"/>
    <col min="12046" max="12046" width="10.85546875" style="21" customWidth="1"/>
    <col min="12047" max="12047" width="11.140625" style="21" customWidth="1"/>
    <col min="12048" max="12287" width="9.140625" style="21"/>
    <col min="12288" max="12288" width="4.140625" style="21" customWidth="1"/>
    <col min="12289" max="12289" width="18.7109375" style="21" customWidth="1"/>
    <col min="12290" max="12290" width="7" style="21" customWidth="1"/>
    <col min="12291" max="12291" width="11" style="21" customWidth="1"/>
    <col min="12292" max="12292" width="8.85546875" style="21" customWidth="1"/>
    <col min="12293" max="12293" width="10.7109375" style="21" customWidth="1"/>
    <col min="12294" max="12299" width="5.7109375" style="21" customWidth="1"/>
    <col min="12300" max="12300" width="10.7109375" style="21" customWidth="1"/>
    <col min="12301" max="12301" width="10.42578125" style="21" customWidth="1"/>
    <col min="12302" max="12302" width="10.85546875" style="21" customWidth="1"/>
    <col min="12303" max="12303" width="11.140625" style="21" customWidth="1"/>
    <col min="12304" max="12543" width="9.140625" style="21"/>
    <col min="12544" max="12544" width="4.140625" style="21" customWidth="1"/>
    <col min="12545" max="12545" width="18.7109375" style="21" customWidth="1"/>
    <col min="12546" max="12546" width="7" style="21" customWidth="1"/>
    <col min="12547" max="12547" width="11" style="21" customWidth="1"/>
    <col min="12548" max="12548" width="8.85546875" style="21" customWidth="1"/>
    <col min="12549" max="12549" width="10.7109375" style="21" customWidth="1"/>
    <col min="12550" max="12555" width="5.7109375" style="21" customWidth="1"/>
    <col min="12556" max="12556" width="10.7109375" style="21" customWidth="1"/>
    <col min="12557" max="12557" width="10.42578125" style="21" customWidth="1"/>
    <col min="12558" max="12558" width="10.85546875" style="21" customWidth="1"/>
    <col min="12559" max="12559" width="11.140625" style="21" customWidth="1"/>
    <col min="12560" max="12799" width="9.140625" style="21"/>
    <col min="12800" max="12800" width="4.140625" style="21" customWidth="1"/>
    <col min="12801" max="12801" width="18.7109375" style="21" customWidth="1"/>
    <col min="12802" max="12802" width="7" style="21" customWidth="1"/>
    <col min="12803" max="12803" width="11" style="21" customWidth="1"/>
    <col min="12804" max="12804" width="8.85546875" style="21" customWidth="1"/>
    <col min="12805" max="12805" width="10.7109375" style="21" customWidth="1"/>
    <col min="12806" max="12811" width="5.7109375" style="21" customWidth="1"/>
    <col min="12812" max="12812" width="10.7109375" style="21" customWidth="1"/>
    <col min="12813" max="12813" width="10.42578125" style="21" customWidth="1"/>
    <col min="12814" max="12814" width="10.85546875" style="21" customWidth="1"/>
    <col min="12815" max="12815" width="11.140625" style="21" customWidth="1"/>
    <col min="12816" max="13055" width="9.140625" style="21"/>
    <col min="13056" max="13056" width="4.140625" style="21" customWidth="1"/>
    <col min="13057" max="13057" width="18.7109375" style="21" customWidth="1"/>
    <col min="13058" max="13058" width="7" style="21" customWidth="1"/>
    <col min="13059" max="13059" width="11" style="21" customWidth="1"/>
    <col min="13060" max="13060" width="8.85546875" style="21" customWidth="1"/>
    <col min="13061" max="13061" width="10.7109375" style="21" customWidth="1"/>
    <col min="13062" max="13067" width="5.7109375" style="21" customWidth="1"/>
    <col min="13068" max="13068" width="10.7109375" style="21" customWidth="1"/>
    <col min="13069" max="13069" width="10.42578125" style="21" customWidth="1"/>
    <col min="13070" max="13070" width="10.85546875" style="21" customWidth="1"/>
    <col min="13071" max="13071" width="11.140625" style="21" customWidth="1"/>
    <col min="13072" max="13311" width="9.140625" style="21"/>
    <col min="13312" max="13312" width="4.140625" style="21" customWidth="1"/>
    <col min="13313" max="13313" width="18.7109375" style="21" customWidth="1"/>
    <col min="13314" max="13314" width="7" style="21" customWidth="1"/>
    <col min="13315" max="13315" width="11" style="21" customWidth="1"/>
    <col min="13316" max="13316" width="8.85546875" style="21" customWidth="1"/>
    <col min="13317" max="13317" width="10.7109375" style="21" customWidth="1"/>
    <col min="13318" max="13323" width="5.7109375" style="21" customWidth="1"/>
    <col min="13324" max="13324" width="10.7109375" style="21" customWidth="1"/>
    <col min="13325" max="13325" width="10.42578125" style="21" customWidth="1"/>
    <col min="13326" max="13326" width="10.85546875" style="21" customWidth="1"/>
    <col min="13327" max="13327" width="11.140625" style="21" customWidth="1"/>
    <col min="13328" max="13567" width="9.140625" style="21"/>
    <col min="13568" max="13568" width="4.140625" style="21" customWidth="1"/>
    <col min="13569" max="13569" width="18.7109375" style="21" customWidth="1"/>
    <col min="13570" max="13570" width="7" style="21" customWidth="1"/>
    <col min="13571" max="13571" width="11" style="21" customWidth="1"/>
    <col min="13572" max="13572" width="8.85546875" style="21" customWidth="1"/>
    <col min="13573" max="13573" width="10.7109375" style="21" customWidth="1"/>
    <col min="13574" max="13579" width="5.7109375" style="21" customWidth="1"/>
    <col min="13580" max="13580" width="10.7109375" style="21" customWidth="1"/>
    <col min="13581" max="13581" width="10.42578125" style="21" customWidth="1"/>
    <col min="13582" max="13582" width="10.85546875" style="21" customWidth="1"/>
    <col min="13583" max="13583" width="11.140625" style="21" customWidth="1"/>
    <col min="13584" max="13823" width="9.140625" style="21"/>
    <col min="13824" max="13824" width="4.140625" style="21" customWidth="1"/>
    <col min="13825" max="13825" width="18.7109375" style="21" customWidth="1"/>
    <col min="13826" max="13826" width="7" style="21" customWidth="1"/>
    <col min="13827" max="13827" width="11" style="21" customWidth="1"/>
    <col min="13828" max="13828" width="8.85546875" style="21" customWidth="1"/>
    <col min="13829" max="13829" width="10.7109375" style="21" customWidth="1"/>
    <col min="13830" max="13835" width="5.7109375" style="21" customWidth="1"/>
    <col min="13836" max="13836" width="10.7109375" style="21" customWidth="1"/>
    <col min="13837" max="13837" width="10.42578125" style="21" customWidth="1"/>
    <col min="13838" max="13838" width="10.85546875" style="21" customWidth="1"/>
    <col min="13839" max="13839" width="11.140625" style="21" customWidth="1"/>
    <col min="13840" max="14079" width="9.140625" style="21"/>
    <col min="14080" max="14080" width="4.140625" style="21" customWidth="1"/>
    <col min="14081" max="14081" width="18.7109375" style="21" customWidth="1"/>
    <col min="14082" max="14082" width="7" style="21" customWidth="1"/>
    <col min="14083" max="14083" width="11" style="21" customWidth="1"/>
    <col min="14084" max="14084" width="8.85546875" style="21" customWidth="1"/>
    <col min="14085" max="14085" width="10.7109375" style="21" customWidth="1"/>
    <col min="14086" max="14091" width="5.7109375" style="21" customWidth="1"/>
    <col min="14092" max="14092" width="10.7109375" style="21" customWidth="1"/>
    <col min="14093" max="14093" width="10.42578125" style="21" customWidth="1"/>
    <col min="14094" max="14094" width="10.85546875" style="21" customWidth="1"/>
    <col min="14095" max="14095" width="11.140625" style="21" customWidth="1"/>
    <col min="14096" max="14335" width="9.140625" style="21"/>
    <col min="14336" max="14336" width="4.140625" style="21" customWidth="1"/>
    <col min="14337" max="14337" width="18.7109375" style="21" customWidth="1"/>
    <col min="14338" max="14338" width="7" style="21" customWidth="1"/>
    <col min="14339" max="14339" width="11" style="21" customWidth="1"/>
    <col min="14340" max="14340" width="8.85546875" style="21" customWidth="1"/>
    <col min="14341" max="14341" width="10.7109375" style="21" customWidth="1"/>
    <col min="14342" max="14347" width="5.7109375" style="21" customWidth="1"/>
    <col min="14348" max="14348" width="10.7109375" style="21" customWidth="1"/>
    <col min="14349" max="14349" width="10.42578125" style="21" customWidth="1"/>
    <col min="14350" max="14350" width="10.85546875" style="21" customWidth="1"/>
    <col min="14351" max="14351" width="11.140625" style="21" customWidth="1"/>
    <col min="14352" max="14591" width="9.140625" style="21"/>
    <col min="14592" max="14592" width="4.140625" style="21" customWidth="1"/>
    <col min="14593" max="14593" width="18.7109375" style="21" customWidth="1"/>
    <col min="14594" max="14594" width="7" style="21" customWidth="1"/>
    <col min="14595" max="14595" width="11" style="21" customWidth="1"/>
    <col min="14596" max="14596" width="8.85546875" style="21" customWidth="1"/>
    <col min="14597" max="14597" width="10.7109375" style="21" customWidth="1"/>
    <col min="14598" max="14603" width="5.7109375" style="21" customWidth="1"/>
    <col min="14604" max="14604" width="10.7109375" style="21" customWidth="1"/>
    <col min="14605" max="14605" width="10.42578125" style="21" customWidth="1"/>
    <col min="14606" max="14606" width="10.85546875" style="21" customWidth="1"/>
    <col min="14607" max="14607" width="11.140625" style="21" customWidth="1"/>
    <col min="14608" max="14847" width="9.140625" style="21"/>
    <col min="14848" max="14848" width="4.140625" style="21" customWidth="1"/>
    <col min="14849" max="14849" width="18.7109375" style="21" customWidth="1"/>
    <col min="14850" max="14850" width="7" style="21" customWidth="1"/>
    <col min="14851" max="14851" width="11" style="21" customWidth="1"/>
    <col min="14852" max="14852" width="8.85546875" style="21" customWidth="1"/>
    <col min="14853" max="14853" width="10.7109375" style="21" customWidth="1"/>
    <col min="14854" max="14859" width="5.7109375" style="21" customWidth="1"/>
    <col min="14860" max="14860" width="10.7109375" style="21" customWidth="1"/>
    <col min="14861" max="14861" width="10.42578125" style="21" customWidth="1"/>
    <col min="14862" max="14862" width="10.85546875" style="21" customWidth="1"/>
    <col min="14863" max="14863" width="11.140625" style="21" customWidth="1"/>
    <col min="14864" max="15103" width="9.140625" style="21"/>
    <col min="15104" max="15104" width="4.140625" style="21" customWidth="1"/>
    <col min="15105" max="15105" width="18.7109375" style="21" customWidth="1"/>
    <col min="15106" max="15106" width="7" style="21" customWidth="1"/>
    <col min="15107" max="15107" width="11" style="21" customWidth="1"/>
    <col min="15108" max="15108" width="8.85546875" style="21" customWidth="1"/>
    <col min="15109" max="15109" width="10.7109375" style="21" customWidth="1"/>
    <col min="15110" max="15115" width="5.7109375" style="21" customWidth="1"/>
    <col min="15116" max="15116" width="10.7109375" style="21" customWidth="1"/>
    <col min="15117" max="15117" width="10.42578125" style="21" customWidth="1"/>
    <col min="15118" max="15118" width="10.85546875" style="21" customWidth="1"/>
    <col min="15119" max="15119" width="11.140625" style="21" customWidth="1"/>
    <col min="15120" max="15359" width="9.140625" style="21"/>
    <col min="15360" max="15360" width="4.140625" style="21" customWidth="1"/>
    <col min="15361" max="15361" width="18.7109375" style="21" customWidth="1"/>
    <col min="15362" max="15362" width="7" style="21" customWidth="1"/>
    <col min="15363" max="15363" width="11" style="21" customWidth="1"/>
    <col min="15364" max="15364" width="8.85546875" style="21" customWidth="1"/>
    <col min="15365" max="15365" width="10.7109375" style="21" customWidth="1"/>
    <col min="15366" max="15371" width="5.7109375" style="21" customWidth="1"/>
    <col min="15372" max="15372" width="10.7109375" style="21" customWidth="1"/>
    <col min="15373" max="15373" width="10.42578125" style="21" customWidth="1"/>
    <col min="15374" max="15374" width="10.85546875" style="21" customWidth="1"/>
    <col min="15375" max="15375" width="11.140625" style="21" customWidth="1"/>
    <col min="15376" max="15615" width="9.140625" style="21"/>
    <col min="15616" max="15616" width="4.140625" style="21" customWidth="1"/>
    <col min="15617" max="15617" width="18.7109375" style="21" customWidth="1"/>
    <col min="15618" max="15618" width="7" style="21" customWidth="1"/>
    <col min="15619" max="15619" width="11" style="21" customWidth="1"/>
    <col min="15620" max="15620" width="8.85546875" style="21" customWidth="1"/>
    <col min="15621" max="15621" width="10.7109375" style="21" customWidth="1"/>
    <col min="15622" max="15627" width="5.7109375" style="21" customWidth="1"/>
    <col min="15628" max="15628" width="10.7109375" style="21" customWidth="1"/>
    <col min="15629" max="15629" width="10.42578125" style="21" customWidth="1"/>
    <col min="15630" max="15630" width="10.85546875" style="21" customWidth="1"/>
    <col min="15631" max="15631" width="11.140625" style="21" customWidth="1"/>
    <col min="15632" max="15871" width="9.140625" style="21"/>
    <col min="15872" max="15872" width="4.140625" style="21" customWidth="1"/>
    <col min="15873" max="15873" width="18.7109375" style="21" customWidth="1"/>
    <col min="15874" max="15874" width="7" style="21" customWidth="1"/>
    <col min="15875" max="15875" width="11" style="21" customWidth="1"/>
    <col min="15876" max="15876" width="8.85546875" style="21" customWidth="1"/>
    <col min="15877" max="15877" width="10.7109375" style="21" customWidth="1"/>
    <col min="15878" max="15883" width="5.7109375" style="21" customWidth="1"/>
    <col min="15884" max="15884" width="10.7109375" style="21" customWidth="1"/>
    <col min="15885" max="15885" width="10.42578125" style="21" customWidth="1"/>
    <col min="15886" max="15886" width="10.85546875" style="21" customWidth="1"/>
    <col min="15887" max="15887" width="11.140625" style="21" customWidth="1"/>
    <col min="15888" max="16127" width="9.140625" style="21"/>
    <col min="16128" max="16128" width="4.140625" style="21" customWidth="1"/>
    <col min="16129" max="16129" width="18.7109375" style="21" customWidth="1"/>
    <col min="16130" max="16130" width="7" style="21" customWidth="1"/>
    <col min="16131" max="16131" width="11" style="21" customWidth="1"/>
    <col min="16132" max="16132" width="8.85546875" style="21" customWidth="1"/>
    <col min="16133" max="16133" width="10.7109375" style="21" customWidth="1"/>
    <col min="16134" max="16139" width="5.7109375" style="21" customWidth="1"/>
    <col min="16140" max="16140" width="10.7109375" style="21" customWidth="1"/>
    <col min="16141" max="16141" width="10.42578125" style="21" customWidth="1"/>
    <col min="16142" max="16142" width="10.85546875" style="21" customWidth="1"/>
    <col min="16143" max="16143" width="11.140625" style="21" customWidth="1"/>
    <col min="16144" max="16384" width="9.140625" style="21"/>
  </cols>
  <sheetData>
    <row r="1" spans="1:16" s="19" customFormat="1" ht="15.75" x14ac:dyDescent="0.25">
      <c r="A1" s="69" t="s">
        <v>123</v>
      </c>
      <c r="B1" s="69"/>
      <c r="C1" s="69"/>
      <c r="D1" s="69"/>
      <c r="J1" s="20"/>
      <c r="K1" s="70" t="s">
        <v>25</v>
      </c>
      <c r="L1" s="70"/>
      <c r="M1" s="70"/>
      <c r="N1" s="70"/>
      <c r="O1" s="70"/>
      <c r="P1" s="70"/>
    </row>
    <row r="2" spans="1:16" s="19" customFormat="1" ht="16.5" x14ac:dyDescent="0.25">
      <c r="A2" s="70" t="s">
        <v>8</v>
      </c>
      <c r="B2" s="70"/>
      <c r="C2" s="70"/>
      <c r="D2" s="70"/>
      <c r="J2" s="20"/>
      <c r="K2" s="71" t="s">
        <v>26</v>
      </c>
      <c r="L2" s="71"/>
      <c r="M2" s="71"/>
      <c r="N2" s="71"/>
      <c r="O2" s="71"/>
      <c r="P2" s="71"/>
    </row>
    <row r="3" spans="1:16" s="19" customFormat="1" x14ac:dyDescent="0.25">
      <c r="A3" s="70" t="s">
        <v>124</v>
      </c>
      <c r="B3" s="70"/>
      <c r="C3" s="70"/>
      <c r="D3" s="70"/>
      <c r="I3" s="20"/>
      <c r="J3" s="20"/>
      <c r="K3" s="20"/>
      <c r="O3" s="23"/>
    </row>
    <row r="4" spans="1:16" s="19" customFormat="1" x14ac:dyDescent="0.25">
      <c r="A4" s="21"/>
      <c r="B4" s="21"/>
      <c r="C4" s="21"/>
      <c r="D4" s="21"/>
      <c r="I4" s="20"/>
      <c r="J4" s="20"/>
      <c r="K4" s="38" t="s">
        <v>139</v>
      </c>
      <c r="O4" s="23"/>
    </row>
    <row r="5" spans="1:16" ht="8.25" customHeight="1" x14ac:dyDescent="0.25">
      <c r="A5" s="68" t="s">
        <v>0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</row>
    <row r="6" spans="1:16" s="22" customFormat="1" ht="19.5" x14ac:dyDescent="0.25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</row>
    <row r="7" spans="1:16" s="22" customFormat="1" ht="19.5" x14ac:dyDescent="0.25">
      <c r="A7" s="75" t="s">
        <v>125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</row>
    <row r="8" spans="1:16" s="22" customFormat="1" ht="19.5" x14ac:dyDescent="0.25">
      <c r="A8" s="75" t="s">
        <v>185</v>
      </c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</row>
    <row r="9" spans="1:16" s="19" customFormat="1" ht="18" customHeight="1" x14ac:dyDescent="0.25">
      <c r="O9" s="23"/>
    </row>
    <row r="10" spans="1:16" s="30" customFormat="1" ht="30" customHeight="1" x14ac:dyDescent="0.25">
      <c r="A10" s="77" t="s">
        <v>5</v>
      </c>
      <c r="B10" s="79" t="s">
        <v>6</v>
      </c>
      <c r="C10" s="80"/>
      <c r="D10" s="42" t="s">
        <v>127</v>
      </c>
      <c r="E10" s="42"/>
      <c r="F10" s="42"/>
      <c r="G10" s="83" t="s">
        <v>13</v>
      </c>
      <c r="H10" s="83"/>
      <c r="I10" s="83"/>
      <c r="J10" s="83" t="s">
        <v>17</v>
      </c>
      <c r="K10" s="83"/>
      <c r="L10" s="83"/>
      <c r="M10" s="84" t="s">
        <v>136</v>
      </c>
      <c r="N10" s="84" t="s">
        <v>128</v>
      </c>
      <c r="O10" s="84" t="s">
        <v>20</v>
      </c>
      <c r="P10" s="84" t="s">
        <v>129</v>
      </c>
    </row>
    <row r="11" spans="1:16" s="23" customFormat="1" ht="165" x14ac:dyDescent="0.25">
      <c r="A11" s="78"/>
      <c r="B11" s="81"/>
      <c r="C11" s="82"/>
      <c r="D11" s="43" t="s">
        <v>137</v>
      </c>
      <c r="E11" s="43" t="s">
        <v>138</v>
      </c>
      <c r="F11" s="43" t="s">
        <v>130</v>
      </c>
      <c r="G11" s="42" t="s">
        <v>14</v>
      </c>
      <c r="H11" s="42" t="s">
        <v>15</v>
      </c>
      <c r="I11" s="42" t="s">
        <v>16</v>
      </c>
      <c r="J11" s="42" t="s">
        <v>14</v>
      </c>
      <c r="K11" s="42" t="s">
        <v>15</v>
      </c>
      <c r="L11" s="42" t="s">
        <v>16</v>
      </c>
      <c r="M11" s="84"/>
      <c r="N11" s="84"/>
      <c r="O11" s="84"/>
      <c r="P11" s="83"/>
    </row>
    <row r="12" spans="1:16" s="23" customFormat="1" ht="18" customHeight="1" x14ac:dyDescent="0.25">
      <c r="A12" s="72" t="s">
        <v>131</v>
      </c>
      <c r="B12" s="73"/>
      <c r="C12" s="74"/>
      <c r="D12" s="24"/>
      <c r="E12" s="24"/>
      <c r="F12" s="24"/>
      <c r="G12" s="29"/>
      <c r="H12" s="29"/>
      <c r="I12" s="29"/>
      <c r="J12" s="29"/>
      <c r="K12" s="29"/>
      <c r="L12" s="29"/>
      <c r="M12" s="24"/>
      <c r="N12" s="24"/>
      <c r="O12" s="24"/>
      <c r="P12" s="29"/>
    </row>
    <row r="13" spans="1:16" s="23" customFormat="1" ht="18" customHeight="1" x14ac:dyDescent="0.3">
      <c r="A13" s="26"/>
      <c r="B13" s="31"/>
      <c r="C13" s="32"/>
      <c r="D13" s="35"/>
      <c r="E13" s="24"/>
      <c r="F13" s="44"/>
      <c r="G13" s="26"/>
      <c r="H13" s="26"/>
      <c r="I13" s="26"/>
      <c r="J13" s="26"/>
      <c r="K13" s="26"/>
      <c r="L13" s="26"/>
      <c r="M13" s="25"/>
      <c r="N13" s="34"/>
      <c r="O13" s="44"/>
      <c r="P13" s="29"/>
    </row>
    <row r="14" spans="1:16" s="23" customFormat="1" ht="18" customHeight="1" x14ac:dyDescent="0.25">
      <c r="A14" s="72" t="s">
        <v>134</v>
      </c>
      <c r="B14" s="73"/>
      <c r="C14" s="74"/>
      <c r="D14" s="29"/>
      <c r="E14" s="36"/>
      <c r="F14" s="36"/>
      <c r="G14" s="26"/>
      <c r="H14" s="26"/>
      <c r="I14" s="26"/>
      <c r="J14" s="26"/>
      <c r="K14" s="26"/>
      <c r="L14" s="26"/>
      <c r="M14" s="36"/>
      <c r="N14" s="34"/>
      <c r="O14" s="25"/>
      <c r="P14" s="36"/>
    </row>
    <row r="15" spans="1:16" s="23" customFormat="1" ht="18" customHeight="1" x14ac:dyDescent="0.3">
      <c r="A15" s="55">
        <v>1</v>
      </c>
      <c r="B15" s="31" t="s">
        <v>182</v>
      </c>
      <c r="C15" s="32" t="s">
        <v>177</v>
      </c>
      <c r="D15" s="26">
        <v>16.75</v>
      </c>
      <c r="E15" s="36"/>
      <c r="F15" s="44" t="str">
        <f t="shared" ref="F15" si="0">IF(D15&gt;=17,"Tốt","Khá")</f>
        <v>Khá</v>
      </c>
      <c r="G15" s="26">
        <v>8</v>
      </c>
      <c r="H15" s="26">
        <v>1</v>
      </c>
      <c r="I15" s="26">
        <v>1</v>
      </c>
      <c r="J15" s="26">
        <v>6</v>
      </c>
      <c r="K15" s="26">
        <v>2</v>
      </c>
      <c r="L15" s="26">
        <v>2</v>
      </c>
      <c r="M15" s="36"/>
      <c r="N15" s="34">
        <f t="shared" ref="N15:N16" si="1">SUM(D15,G15:M15)</f>
        <v>36.75</v>
      </c>
      <c r="O15" s="44" t="str">
        <f t="shared" ref="O15:O16" si="2">IF(N15&gt;=40,"Tốt","Khá")</f>
        <v>Khá</v>
      </c>
      <c r="P15" s="36"/>
    </row>
    <row r="16" spans="1:16" s="23" customFormat="1" ht="18" customHeight="1" x14ac:dyDescent="0.3">
      <c r="A16" s="55">
        <v>2</v>
      </c>
      <c r="B16" s="56" t="s">
        <v>183</v>
      </c>
      <c r="C16" s="57" t="s">
        <v>144</v>
      </c>
      <c r="D16" s="26">
        <v>17.5</v>
      </c>
      <c r="E16" s="36"/>
      <c r="F16" s="36" t="str">
        <f>IF(D16&gt;=17,"Tốt","Khá")</f>
        <v>Tốt</v>
      </c>
      <c r="G16" s="26">
        <v>8</v>
      </c>
      <c r="H16" s="26">
        <v>0</v>
      </c>
      <c r="I16" s="26">
        <v>0</v>
      </c>
      <c r="J16" s="26">
        <v>5</v>
      </c>
      <c r="K16" s="26">
        <v>2</v>
      </c>
      <c r="L16" s="26">
        <v>2</v>
      </c>
      <c r="M16" s="36">
        <v>2</v>
      </c>
      <c r="N16" s="34">
        <f t="shared" si="1"/>
        <v>36.5</v>
      </c>
      <c r="O16" s="44" t="str">
        <f t="shared" si="2"/>
        <v>Khá</v>
      </c>
      <c r="P16" s="36"/>
    </row>
    <row r="17" spans="1:16" s="23" customFormat="1" ht="18" customHeight="1" x14ac:dyDescent="0.3">
      <c r="A17" s="55">
        <v>3</v>
      </c>
      <c r="B17" s="56" t="s">
        <v>179</v>
      </c>
      <c r="C17" s="58" t="s">
        <v>180</v>
      </c>
      <c r="D17" s="26">
        <v>18</v>
      </c>
      <c r="E17" s="36"/>
      <c r="F17" s="44" t="str">
        <f t="shared" ref="F17:F18" si="3">IF(D17&gt;=17,"Tốt","Khá")</f>
        <v>Tốt</v>
      </c>
      <c r="G17" s="26">
        <v>8</v>
      </c>
      <c r="H17" s="26">
        <v>1</v>
      </c>
      <c r="I17" s="26">
        <v>2</v>
      </c>
      <c r="J17" s="26">
        <v>6</v>
      </c>
      <c r="K17" s="26">
        <v>2</v>
      </c>
      <c r="L17" s="26">
        <v>2</v>
      </c>
      <c r="M17" s="36"/>
      <c r="N17" s="34">
        <f t="shared" ref="N17:N18" si="4">SUM(D17,G17:M17)</f>
        <v>39</v>
      </c>
      <c r="O17" s="44" t="str">
        <f t="shared" ref="O17:O18" si="5">IF(N17&gt;=40,"Tốt","Khá")</f>
        <v>Khá</v>
      </c>
      <c r="P17" s="36"/>
    </row>
    <row r="18" spans="1:16" s="23" customFormat="1" ht="18" customHeight="1" x14ac:dyDescent="0.3">
      <c r="A18" s="55">
        <v>4</v>
      </c>
      <c r="B18" s="56" t="s">
        <v>172</v>
      </c>
      <c r="C18" s="57" t="s">
        <v>173</v>
      </c>
      <c r="D18" s="26">
        <v>16</v>
      </c>
      <c r="E18" s="36"/>
      <c r="F18" s="44" t="str">
        <f t="shared" si="3"/>
        <v>Khá</v>
      </c>
      <c r="G18" s="26">
        <v>7</v>
      </c>
      <c r="H18" s="26">
        <v>0</v>
      </c>
      <c r="I18" s="26">
        <v>2</v>
      </c>
      <c r="J18" s="26">
        <v>4</v>
      </c>
      <c r="K18" s="26">
        <v>0</v>
      </c>
      <c r="L18" s="26">
        <v>2</v>
      </c>
      <c r="M18" s="36"/>
      <c r="N18" s="34">
        <f t="shared" si="4"/>
        <v>31</v>
      </c>
      <c r="O18" s="44" t="str">
        <f t="shared" si="5"/>
        <v>Khá</v>
      </c>
      <c r="P18" s="36"/>
    </row>
    <row r="19" spans="1:16" s="23" customFormat="1" ht="18" customHeight="1" x14ac:dyDescent="0.3">
      <c r="A19" s="55">
        <v>5</v>
      </c>
      <c r="B19" s="56" t="s">
        <v>175</v>
      </c>
      <c r="C19" s="57" t="s">
        <v>168</v>
      </c>
      <c r="D19" s="26">
        <v>17.25</v>
      </c>
      <c r="E19" s="36"/>
      <c r="F19" s="44" t="str">
        <f t="shared" ref="F19" si="6">IF(D19&gt;=17,"Tốt","Khá")</f>
        <v>Tốt</v>
      </c>
      <c r="G19" s="26">
        <v>6</v>
      </c>
      <c r="H19" s="26">
        <v>0</v>
      </c>
      <c r="I19" s="26">
        <v>2</v>
      </c>
      <c r="J19" s="26">
        <v>4</v>
      </c>
      <c r="K19" s="26">
        <v>0</v>
      </c>
      <c r="L19" s="26">
        <v>2</v>
      </c>
      <c r="M19" s="36"/>
      <c r="N19" s="34">
        <f t="shared" ref="N19" si="7">SUM(D19,G19:M19)</f>
        <v>31.25</v>
      </c>
      <c r="O19" s="44" t="str">
        <f t="shared" ref="O19" si="8">IF(N19&gt;=40,"Tốt","Khá")</f>
        <v>Khá</v>
      </c>
      <c r="P19" s="36"/>
    </row>
    <row r="20" spans="1:16" s="23" customFormat="1" ht="18" customHeight="1" x14ac:dyDescent="0.3">
      <c r="A20" s="55">
        <v>6</v>
      </c>
      <c r="B20" s="31" t="s">
        <v>184</v>
      </c>
      <c r="C20" s="32" t="s">
        <v>102</v>
      </c>
      <c r="D20" s="26">
        <v>17.75</v>
      </c>
      <c r="E20" s="36"/>
      <c r="F20" s="44" t="str">
        <f t="shared" ref="F20" si="9">IF(D20&gt;=17,"Tốt","Khá")</f>
        <v>Tốt</v>
      </c>
      <c r="G20" s="26">
        <v>8</v>
      </c>
      <c r="H20" s="26">
        <v>0</v>
      </c>
      <c r="I20" s="26">
        <v>4</v>
      </c>
      <c r="J20" s="26">
        <v>6</v>
      </c>
      <c r="K20" s="26">
        <v>2</v>
      </c>
      <c r="L20" s="26">
        <v>2</v>
      </c>
      <c r="M20" s="36"/>
      <c r="N20" s="34">
        <f t="shared" ref="N20" si="10">SUM(D20,G20:M20)</f>
        <v>39.75</v>
      </c>
      <c r="O20" s="44" t="str">
        <f t="shared" ref="O20" si="11">IF(N20&gt;=40,"Tốt","Khá")</f>
        <v>Khá</v>
      </c>
      <c r="P20" s="36"/>
    </row>
    <row r="21" spans="1:16" s="23" customFormat="1" ht="18" customHeight="1" x14ac:dyDescent="0.25">
      <c r="A21" s="47"/>
      <c r="B21" s="45"/>
      <c r="C21" s="45"/>
      <c r="D21" s="29"/>
      <c r="E21" s="36"/>
      <c r="F21" s="36"/>
      <c r="G21" s="26"/>
      <c r="H21" s="26"/>
      <c r="I21" s="26"/>
      <c r="J21" s="26"/>
      <c r="K21" s="26"/>
      <c r="L21" s="26"/>
      <c r="M21" s="36"/>
      <c r="N21" s="34"/>
      <c r="O21" s="25"/>
      <c r="P21" s="36"/>
    </row>
    <row r="22" spans="1:16" s="23" customFormat="1" ht="17.25" customHeight="1" x14ac:dyDescent="0.25">
      <c r="A22" s="37" t="s">
        <v>135</v>
      </c>
      <c r="C22" s="3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50"/>
    </row>
    <row r="23" spans="1:16" s="23" customFormat="1" ht="17.25" customHeight="1" x14ac:dyDescent="0.25"/>
    <row r="24" spans="1:16" s="23" customFormat="1" x14ac:dyDescent="0.25">
      <c r="B24" s="75"/>
      <c r="C24" s="75"/>
      <c r="D24" s="75"/>
      <c r="I24" s="30"/>
      <c r="J24" s="30"/>
      <c r="L24" s="50"/>
      <c r="M24" s="50"/>
      <c r="N24" s="50" t="s">
        <v>36</v>
      </c>
      <c r="O24" s="50"/>
    </row>
    <row r="25" spans="1:16" s="23" customFormat="1" x14ac:dyDescent="0.25">
      <c r="I25" s="30"/>
      <c r="J25" s="30"/>
      <c r="K25" s="39"/>
    </row>
    <row r="26" spans="1:16" s="23" customFormat="1" x14ac:dyDescent="0.25"/>
    <row r="27" spans="1:16" s="28" customFormat="1" x14ac:dyDescent="0.3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</row>
    <row r="28" spans="1:16" s="28" customFormat="1" x14ac:dyDescent="0.3"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51"/>
    </row>
    <row r="29" spans="1:16" x14ac:dyDescent="0.3">
      <c r="A29" s="28"/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</row>
    <row r="30" spans="1:16" x14ac:dyDescent="0.3">
      <c r="A30" s="28"/>
      <c r="B30" s="76"/>
      <c r="C30" s="76"/>
      <c r="D30" s="76"/>
      <c r="E30" s="40"/>
      <c r="F30" s="40"/>
      <c r="G30" s="40"/>
      <c r="H30" s="40"/>
      <c r="I30" s="40"/>
      <c r="J30" s="40"/>
      <c r="K30" s="51"/>
      <c r="L30" s="51"/>
      <c r="M30" s="51"/>
      <c r="N30" s="51"/>
      <c r="O30" s="51"/>
    </row>
  </sheetData>
  <mergeCells count="20">
    <mergeCell ref="A12:C12"/>
    <mergeCell ref="A14:C14"/>
    <mergeCell ref="B24:D24"/>
    <mergeCell ref="B30:D30"/>
    <mergeCell ref="A7:P7"/>
    <mergeCell ref="A8:P8"/>
    <mergeCell ref="A10:A11"/>
    <mergeCell ref="B10:C11"/>
    <mergeCell ref="G10:I10"/>
    <mergeCell ref="J10:L10"/>
    <mergeCell ref="M10:M11"/>
    <mergeCell ref="N10:N11"/>
    <mergeCell ref="O10:O11"/>
    <mergeCell ref="P10:P11"/>
    <mergeCell ref="A5:P6"/>
    <mergeCell ref="A1:D1"/>
    <mergeCell ref="K1:P1"/>
    <mergeCell ref="A2:D2"/>
    <mergeCell ref="K2:P2"/>
    <mergeCell ref="A3:D3"/>
  </mergeCells>
  <pageMargins left="0.7" right="0.7" top="0.75" bottom="0.75" header="0.3" footer="0.3"/>
  <pageSetup scale="82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7"/>
  <sheetViews>
    <sheetView topLeftCell="A12" workbookViewId="0">
      <selection activeCell="G13" sqref="G13:L16"/>
    </sheetView>
  </sheetViews>
  <sheetFormatPr defaultRowHeight="18.75" x14ac:dyDescent="0.3"/>
  <cols>
    <col min="1" max="1" width="4.140625" style="21" customWidth="1"/>
    <col min="2" max="2" width="21.28515625" style="21" customWidth="1"/>
    <col min="3" max="3" width="9.5703125" style="21" bestFit="1" customWidth="1"/>
    <col min="4" max="4" width="11" style="21" customWidth="1"/>
    <col min="5" max="5" width="8.85546875" style="21" customWidth="1"/>
    <col min="6" max="6" width="10.7109375" style="21" customWidth="1"/>
    <col min="7" max="12" width="5.7109375" style="21" customWidth="1"/>
    <col min="13" max="13" width="10.7109375" style="21" customWidth="1"/>
    <col min="14" max="14" width="10.42578125" style="21" customWidth="1"/>
    <col min="15" max="15" width="10.85546875" style="28" customWidth="1"/>
    <col min="16" max="16" width="11.140625" style="21" customWidth="1"/>
    <col min="17" max="255" width="9.140625" style="21"/>
    <col min="256" max="256" width="4.140625" style="21" customWidth="1"/>
    <col min="257" max="257" width="18.7109375" style="21" customWidth="1"/>
    <col min="258" max="258" width="7" style="21" customWidth="1"/>
    <col min="259" max="259" width="11" style="21" customWidth="1"/>
    <col min="260" max="260" width="8.85546875" style="21" customWidth="1"/>
    <col min="261" max="261" width="10.7109375" style="21" customWidth="1"/>
    <col min="262" max="267" width="5.7109375" style="21" customWidth="1"/>
    <col min="268" max="268" width="10.7109375" style="21" customWidth="1"/>
    <col min="269" max="269" width="10.42578125" style="21" customWidth="1"/>
    <col min="270" max="270" width="10.85546875" style="21" customWidth="1"/>
    <col min="271" max="271" width="11.140625" style="21" customWidth="1"/>
    <col min="272" max="511" width="9.140625" style="21"/>
    <col min="512" max="512" width="4.140625" style="21" customWidth="1"/>
    <col min="513" max="513" width="18.7109375" style="21" customWidth="1"/>
    <col min="514" max="514" width="7" style="21" customWidth="1"/>
    <col min="515" max="515" width="11" style="21" customWidth="1"/>
    <col min="516" max="516" width="8.85546875" style="21" customWidth="1"/>
    <col min="517" max="517" width="10.7109375" style="21" customWidth="1"/>
    <col min="518" max="523" width="5.7109375" style="21" customWidth="1"/>
    <col min="524" max="524" width="10.7109375" style="21" customWidth="1"/>
    <col min="525" max="525" width="10.42578125" style="21" customWidth="1"/>
    <col min="526" max="526" width="10.85546875" style="21" customWidth="1"/>
    <col min="527" max="527" width="11.140625" style="21" customWidth="1"/>
    <col min="528" max="767" width="9.140625" style="21"/>
    <col min="768" max="768" width="4.140625" style="21" customWidth="1"/>
    <col min="769" max="769" width="18.7109375" style="21" customWidth="1"/>
    <col min="770" max="770" width="7" style="21" customWidth="1"/>
    <col min="771" max="771" width="11" style="21" customWidth="1"/>
    <col min="772" max="772" width="8.85546875" style="21" customWidth="1"/>
    <col min="773" max="773" width="10.7109375" style="21" customWidth="1"/>
    <col min="774" max="779" width="5.7109375" style="21" customWidth="1"/>
    <col min="780" max="780" width="10.7109375" style="21" customWidth="1"/>
    <col min="781" max="781" width="10.42578125" style="21" customWidth="1"/>
    <col min="782" max="782" width="10.85546875" style="21" customWidth="1"/>
    <col min="783" max="783" width="11.140625" style="21" customWidth="1"/>
    <col min="784" max="1023" width="9.140625" style="21"/>
    <col min="1024" max="1024" width="4.140625" style="21" customWidth="1"/>
    <col min="1025" max="1025" width="18.7109375" style="21" customWidth="1"/>
    <col min="1026" max="1026" width="7" style="21" customWidth="1"/>
    <col min="1027" max="1027" width="11" style="21" customWidth="1"/>
    <col min="1028" max="1028" width="8.85546875" style="21" customWidth="1"/>
    <col min="1029" max="1029" width="10.7109375" style="21" customWidth="1"/>
    <col min="1030" max="1035" width="5.7109375" style="21" customWidth="1"/>
    <col min="1036" max="1036" width="10.7109375" style="21" customWidth="1"/>
    <col min="1037" max="1037" width="10.42578125" style="21" customWidth="1"/>
    <col min="1038" max="1038" width="10.85546875" style="21" customWidth="1"/>
    <col min="1039" max="1039" width="11.140625" style="21" customWidth="1"/>
    <col min="1040" max="1279" width="9.140625" style="21"/>
    <col min="1280" max="1280" width="4.140625" style="21" customWidth="1"/>
    <col min="1281" max="1281" width="18.7109375" style="21" customWidth="1"/>
    <col min="1282" max="1282" width="7" style="21" customWidth="1"/>
    <col min="1283" max="1283" width="11" style="21" customWidth="1"/>
    <col min="1284" max="1284" width="8.85546875" style="21" customWidth="1"/>
    <col min="1285" max="1285" width="10.7109375" style="21" customWidth="1"/>
    <col min="1286" max="1291" width="5.7109375" style="21" customWidth="1"/>
    <col min="1292" max="1292" width="10.7109375" style="21" customWidth="1"/>
    <col min="1293" max="1293" width="10.42578125" style="21" customWidth="1"/>
    <col min="1294" max="1294" width="10.85546875" style="21" customWidth="1"/>
    <col min="1295" max="1295" width="11.140625" style="21" customWidth="1"/>
    <col min="1296" max="1535" width="9.140625" style="21"/>
    <col min="1536" max="1536" width="4.140625" style="21" customWidth="1"/>
    <col min="1537" max="1537" width="18.7109375" style="21" customWidth="1"/>
    <col min="1538" max="1538" width="7" style="21" customWidth="1"/>
    <col min="1539" max="1539" width="11" style="21" customWidth="1"/>
    <col min="1540" max="1540" width="8.85546875" style="21" customWidth="1"/>
    <col min="1541" max="1541" width="10.7109375" style="21" customWidth="1"/>
    <col min="1542" max="1547" width="5.7109375" style="21" customWidth="1"/>
    <col min="1548" max="1548" width="10.7109375" style="21" customWidth="1"/>
    <col min="1549" max="1549" width="10.42578125" style="21" customWidth="1"/>
    <col min="1550" max="1550" width="10.85546875" style="21" customWidth="1"/>
    <col min="1551" max="1551" width="11.140625" style="21" customWidth="1"/>
    <col min="1552" max="1791" width="9.140625" style="21"/>
    <col min="1792" max="1792" width="4.140625" style="21" customWidth="1"/>
    <col min="1793" max="1793" width="18.7109375" style="21" customWidth="1"/>
    <col min="1794" max="1794" width="7" style="21" customWidth="1"/>
    <col min="1795" max="1795" width="11" style="21" customWidth="1"/>
    <col min="1796" max="1796" width="8.85546875" style="21" customWidth="1"/>
    <col min="1797" max="1797" width="10.7109375" style="21" customWidth="1"/>
    <col min="1798" max="1803" width="5.7109375" style="21" customWidth="1"/>
    <col min="1804" max="1804" width="10.7109375" style="21" customWidth="1"/>
    <col min="1805" max="1805" width="10.42578125" style="21" customWidth="1"/>
    <col min="1806" max="1806" width="10.85546875" style="21" customWidth="1"/>
    <col min="1807" max="1807" width="11.140625" style="21" customWidth="1"/>
    <col min="1808" max="2047" width="9.140625" style="21"/>
    <col min="2048" max="2048" width="4.140625" style="21" customWidth="1"/>
    <col min="2049" max="2049" width="18.7109375" style="21" customWidth="1"/>
    <col min="2050" max="2050" width="7" style="21" customWidth="1"/>
    <col min="2051" max="2051" width="11" style="21" customWidth="1"/>
    <col min="2052" max="2052" width="8.85546875" style="21" customWidth="1"/>
    <col min="2053" max="2053" width="10.7109375" style="21" customWidth="1"/>
    <col min="2054" max="2059" width="5.7109375" style="21" customWidth="1"/>
    <col min="2060" max="2060" width="10.7109375" style="21" customWidth="1"/>
    <col min="2061" max="2061" width="10.42578125" style="21" customWidth="1"/>
    <col min="2062" max="2062" width="10.85546875" style="21" customWidth="1"/>
    <col min="2063" max="2063" width="11.140625" style="21" customWidth="1"/>
    <col min="2064" max="2303" width="9.140625" style="21"/>
    <col min="2304" max="2304" width="4.140625" style="21" customWidth="1"/>
    <col min="2305" max="2305" width="18.7109375" style="21" customWidth="1"/>
    <col min="2306" max="2306" width="7" style="21" customWidth="1"/>
    <col min="2307" max="2307" width="11" style="21" customWidth="1"/>
    <col min="2308" max="2308" width="8.85546875" style="21" customWidth="1"/>
    <col min="2309" max="2309" width="10.7109375" style="21" customWidth="1"/>
    <col min="2310" max="2315" width="5.7109375" style="21" customWidth="1"/>
    <col min="2316" max="2316" width="10.7109375" style="21" customWidth="1"/>
    <col min="2317" max="2317" width="10.42578125" style="21" customWidth="1"/>
    <col min="2318" max="2318" width="10.85546875" style="21" customWidth="1"/>
    <col min="2319" max="2319" width="11.140625" style="21" customWidth="1"/>
    <col min="2320" max="2559" width="9.140625" style="21"/>
    <col min="2560" max="2560" width="4.140625" style="21" customWidth="1"/>
    <col min="2561" max="2561" width="18.7109375" style="21" customWidth="1"/>
    <col min="2562" max="2562" width="7" style="21" customWidth="1"/>
    <col min="2563" max="2563" width="11" style="21" customWidth="1"/>
    <col min="2564" max="2564" width="8.85546875" style="21" customWidth="1"/>
    <col min="2565" max="2565" width="10.7109375" style="21" customWidth="1"/>
    <col min="2566" max="2571" width="5.7109375" style="21" customWidth="1"/>
    <col min="2572" max="2572" width="10.7109375" style="21" customWidth="1"/>
    <col min="2573" max="2573" width="10.42578125" style="21" customWidth="1"/>
    <col min="2574" max="2574" width="10.85546875" style="21" customWidth="1"/>
    <col min="2575" max="2575" width="11.140625" style="21" customWidth="1"/>
    <col min="2576" max="2815" width="9.140625" style="21"/>
    <col min="2816" max="2816" width="4.140625" style="21" customWidth="1"/>
    <col min="2817" max="2817" width="18.7109375" style="21" customWidth="1"/>
    <col min="2818" max="2818" width="7" style="21" customWidth="1"/>
    <col min="2819" max="2819" width="11" style="21" customWidth="1"/>
    <col min="2820" max="2820" width="8.85546875" style="21" customWidth="1"/>
    <col min="2821" max="2821" width="10.7109375" style="21" customWidth="1"/>
    <col min="2822" max="2827" width="5.7109375" style="21" customWidth="1"/>
    <col min="2828" max="2828" width="10.7109375" style="21" customWidth="1"/>
    <col min="2829" max="2829" width="10.42578125" style="21" customWidth="1"/>
    <col min="2830" max="2830" width="10.85546875" style="21" customWidth="1"/>
    <col min="2831" max="2831" width="11.140625" style="21" customWidth="1"/>
    <col min="2832" max="3071" width="9.140625" style="21"/>
    <col min="3072" max="3072" width="4.140625" style="21" customWidth="1"/>
    <col min="3073" max="3073" width="18.7109375" style="21" customWidth="1"/>
    <col min="3074" max="3074" width="7" style="21" customWidth="1"/>
    <col min="3075" max="3075" width="11" style="21" customWidth="1"/>
    <col min="3076" max="3076" width="8.85546875" style="21" customWidth="1"/>
    <col min="3077" max="3077" width="10.7109375" style="21" customWidth="1"/>
    <col min="3078" max="3083" width="5.7109375" style="21" customWidth="1"/>
    <col min="3084" max="3084" width="10.7109375" style="21" customWidth="1"/>
    <col min="3085" max="3085" width="10.42578125" style="21" customWidth="1"/>
    <col min="3086" max="3086" width="10.85546875" style="21" customWidth="1"/>
    <col min="3087" max="3087" width="11.140625" style="21" customWidth="1"/>
    <col min="3088" max="3327" width="9.140625" style="21"/>
    <col min="3328" max="3328" width="4.140625" style="21" customWidth="1"/>
    <col min="3329" max="3329" width="18.7109375" style="21" customWidth="1"/>
    <col min="3330" max="3330" width="7" style="21" customWidth="1"/>
    <col min="3331" max="3331" width="11" style="21" customWidth="1"/>
    <col min="3332" max="3332" width="8.85546875" style="21" customWidth="1"/>
    <col min="3333" max="3333" width="10.7109375" style="21" customWidth="1"/>
    <col min="3334" max="3339" width="5.7109375" style="21" customWidth="1"/>
    <col min="3340" max="3340" width="10.7109375" style="21" customWidth="1"/>
    <col min="3341" max="3341" width="10.42578125" style="21" customWidth="1"/>
    <col min="3342" max="3342" width="10.85546875" style="21" customWidth="1"/>
    <col min="3343" max="3343" width="11.140625" style="21" customWidth="1"/>
    <col min="3344" max="3583" width="9.140625" style="21"/>
    <col min="3584" max="3584" width="4.140625" style="21" customWidth="1"/>
    <col min="3585" max="3585" width="18.7109375" style="21" customWidth="1"/>
    <col min="3586" max="3586" width="7" style="21" customWidth="1"/>
    <col min="3587" max="3587" width="11" style="21" customWidth="1"/>
    <col min="3588" max="3588" width="8.85546875" style="21" customWidth="1"/>
    <col min="3589" max="3589" width="10.7109375" style="21" customWidth="1"/>
    <col min="3590" max="3595" width="5.7109375" style="21" customWidth="1"/>
    <col min="3596" max="3596" width="10.7109375" style="21" customWidth="1"/>
    <col min="3597" max="3597" width="10.42578125" style="21" customWidth="1"/>
    <col min="3598" max="3598" width="10.85546875" style="21" customWidth="1"/>
    <col min="3599" max="3599" width="11.140625" style="21" customWidth="1"/>
    <col min="3600" max="3839" width="9.140625" style="21"/>
    <col min="3840" max="3840" width="4.140625" style="21" customWidth="1"/>
    <col min="3841" max="3841" width="18.7109375" style="21" customWidth="1"/>
    <col min="3842" max="3842" width="7" style="21" customWidth="1"/>
    <col min="3843" max="3843" width="11" style="21" customWidth="1"/>
    <col min="3844" max="3844" width="8.85546875" style="21" customWidth="1"/>
    <col min="3845" max="3845" width="10.7109375" style="21" customWidth="1"/>
    <col min="3846" max="3851" width="5.7109375" style="21" customWidth="1"/>
    <col min="3852" max="3852" width="10.7109375" style="21" customWidth="1"/>
    <col min="3853" max="3853" width="10.42578125" style="21" customWidth="1"/>
    <col min="3854" max="3854" width="10.85546875" style="21" customWidth="1"/>
    <col min="3855" max="3855" width="11.140625" style="21" customWidth="1"/>
    <col min="3856" max="4095" width="9.140625" style="21"/>
    <col min="4096" max="4096" width="4.140625" style="21" customWidth="1"/>
    <col min="4097" max="4097" width="18.7109375" style="21" customWidth="1"/>
    <col min="4098" max="4098" width="7" style="21" customWidth="1"/>
    <col min="4099" max="4099" width="11" style="21" customWidth="1"/>
    <col min="4100" max="4100" width="8.85546875" style="21" customWidth="1"/>
    <col min="4101" max="4101" width="10.7109375" style="21" customWidth="1"/>
    <col min="4102" max="4107" width="5.7109375" style="21" customWidth="1"/>
    <col min="4108" max="4108" width="10.7109375" style="21" customWidth="1"/>
    <col min="4109" max="4109" width="10.42578125" style="21" customWidth="1"/>
    <col min="4110" max="4110" width="10.85546875" style="21" customWidth="1"/>
    <col min="4111" max="4111" width="11.140625" style="21" customWidth="1"/>
    <col min="4112" max="4351" width="9.140625" style="21"/>
    <col min="4352" max="4352" width="4.140625" style="21" customWidth="1"/>
    <col min="4353" max="4353" width="18.7109375" style="21" customWidth="1"/>
    <col min="4354" max="4354" width="7" style="21" customWidth="1"/>
    <col min="4355" max="4355" width="11" style="21" customWidth="1"/>
    <col min="4356" max="4356" width="8.85546875" style="21" customWidth="1"/>
    <col min="4357" max="4357" width="10.7109375" style="21" customWidth="1"/>
    <col min="4358" max="4363" width="5.7109375" style="21" customWidth="1"/>
    <col min="4364" max="4364" width="10.7109375" style="21" customWidth="1"/>
    <col min="4365" max="4365" width="10.42578125" style="21" customWidth="1"/>
    <col min="4366" max="4366" width="10.85546875" style="21" customWidth="1"/>
    <col min="4367" max="4367" width="11.140625" style="21" customWidth="1"/>
    <col min="4368" max="4607" width="9.140625" style="21"/>
    <col min="4608" max="4608" width="4.140625" style="21" customWidth="1"/>
    <col min="4609" max="4609" width="18.7109375" style="21" customWidth="1"/>
    <col min="4610" max="4610" width="7" style="21" customWidth="1"/>
    <col min="4611" max="4611" width="11" style="21" customWidth="1"/>
    <col min="4612" max="4612" width="8.85546875" style="21" customWidth="1"/>
    <col min="4613" max="4613" width="10.7109375" style="21" customWidth="1"/>
    <col min="4614" max="4619" width="5.7109375" style="21" customWidth="1"/>
    <col min="4620" max="4620" width="10.7109375" style="21" customWidth="1"/>
    <col min="4621" max="4621" width="10.42578125" style="21" customWidth="1"/>
    <col min="4622" max="4622" width="10.85546875" style="21" customWidth="1"/>
    <col min="4623" max="4623" width="11.140625" style="21" customWidth="1"/>
    <col min="4624" max="4863" width="9.140625" style="21"/>
    <col min="4864" max="4864" width="4.140625" style="21" customWidth="1"/>
    <col min="4865" max="4865" width="18.7109375" style="21" customWidth="1"/>
    <col min="4866" max="4866" width="7" style="21" customWidth="1"/>
    <col min="4867" max="4867" width="11" style="21" customWidth="1"/>
    <col min="4868" max="4868" width="8.85546875" style="21" customWidth="1"/>
    <col min="4869" max="4869" width="10.7109375" style="21" customWidth="1"/>
    <col min="4870" max="4875" width="5.7109375" style="21" customWidth="1"/>
    <col min="4876" max="4876" width="10.7109375" style="21" customWidth="1"/>
    <col min="4877" max="4877" width="10.42578125" style="21" customWidth="1"/>
    <col min="4878" max="4878" width="10.85546875" style="21" customWidth="1"/>
    <col min="4879" max="4879" width="11.140625" style="21" customWidth="1"/>
    <col min="4880" max="5119" width="9.140625" style="21"/>
    <col min="5120" max="5120" width="4.140625" style="21" customWidth="1"/>
    <col min="5121" max="5121" width="18.7109375" style="21" customWidth="1"/>
    <col min="5122" max="5122" width="7" style="21" customWidth="1"/>
    <col min="5123" max="5123" width="11" style="21" customWidth="1"/>
    <col min="5124" max="5124" width="8.85546875" style="21" customWidth="1"/>
    <col min="5125" max="5125" width="10.7109375" style="21" customWidth="1"/>
    <col min="5126" max="5131" width="5.7109375" style="21" customWidth="1"/>
    <col min="5132" max="5132" width="10.7109375" style="21" customWidth="1"/>
    <col min="5133" max="5133" width="10.42578125" style="21" customWidth="1"/>
    <col min="5134" max="5134" width="10.85546875" style="21" customWidth="1"/>
    <col min="5135" max="5135" width="11.140625" style="21" customWidth="1"/>
    <col min="5136" max="5375" width="9.140625" style="21"/>
    <col min="5376" max="5376" width="4.140625" style="21" customWidth="1"/>
    <col min="5377" max="5377" width="18.7109375" style="21" customWidth="1"/>
    <col min="5378" max="5378" width="7" style="21" customWidth="1"/>
    <col min="5379" max="5379" width="11" style="21" customWidth="1"/>
    <col min="5380" max="5380" width="8.85546875" style="21" customWidth="1"/>
    <col min="5381" max="5381" width="10.7109375" style="21" customWidth="1"/>
    <col min="5382" max="5387" width="5.7109375" style="21" customWidth="1"/>
    <col min="5388" max="5388" width="10.7109375" style="21" customWidth="1"/>
    <col min="5389" max="5389" width="10.42578125" style="21" customWidth="1"/>
    <col min="5390" max="5390" width="10.85546875" style="21" customWidth="1"/>
    <col min="5391" max="5391" width="11.140625" style="21" customWidth="1"/>
    <col min="5392" max="5631" width="9.140625" style="21"/>
    <col min="5632" max="5632" width="4.140625" style="21" customWidth="1"/>
    <col min="5633" max="5633" width="18.7109375" style="21" customWidth="1"/>
    <col min="5634" max="5634" width="7" style="21" customWidth="1"/>
    <col min="5635" max="5635" width="11" style="21" customWidth="1"/>
    <col min="5636" max="5636" width="8.85546875" style="21" customWidth="1"/>
    <col min="5637" max="5637" width="10.7109375" style="21" customWidth="1"/>
    <col min="5638" max="5643" width="5.7109375" style="21" customWidth="1"/>
    <col min="5644" max="5644" width="10.7109375" style="21" customWidth="1"/>
    <col min="5645" max="5645" width="10.42578125" style="21" customWidth="1"/>
    <col min="5646" max="5646" width="10.85546875" style="21" customWidth="1"/>
    <col min="5647" max="5647" width="11.140625" style="21" customWidth="1"/>
    <col min="5648" max="5887" width="9.140625" style="21"/>
    <col min="5888" max="5888" width="4.140625" style="21" customWidth="1"/>
    <col min="5889" max="5889" width="18.7109375" style="21" customWidth="1"/>
    <col min="5890" max="5890" width="7" style="21" customWidth="1"/>
    <col min="5891" max="5891" width="11" style="21" customWidth="1"/>
    <col min="5892" max="5892" width="8.85546875" style="21" customWidth="1"/>
    <col min="5893" max="5893" width="10.7109375" style="21" customWidth="1"/>
    <col min="5894" max="5899" width="5.7109375" style="21" customWidth="1"/>
    <col min="5900" max="5900" width="10.7109375" style="21" customWidth="1"/>
    <col min="5901" max="5901" width="10.42578125" style="21" customWidth="1"/>
    <col min="5902" max="5902" width="10.85546875" style="21" customWidth="1"/>
    <col min="5903" max="5903" width="11.140625" style="21" customWidth="1"/>
    <col min="5904" max="6143" width="9.140625" style="21"/>
    <col min="6144" max="6144" width="4.140625" style="21" customWidth="1"/>
    <col min="6145" max="6145" width="18.7109375" style="21" customWidth="1"/>
    <col min="6146" max="6146" width="7" style="21" customWidth="1"/>
    <col min="6147" max="6147" width="11" style="21" customWidth="1"/>
    <col min="6148" max="6148" width="8.85546875" style="21" customWidth="1"/>
    <col min="6149" max="6149" width="10.7109375" style="21" customWidth="1"/>
    <col min="6150" max="6155" width="5.7109375" style="21" customWidth="1"/>
    <col min="6156" max="6156" width="10.7109375" style="21" customWidth="1"/>
    <col min="6157" max="6157" width="10.42578125" style="21" customWidth="1"/>
    <col min="6158" max="6158" width="10.85546875" style="21" customWidth="1"/>
    <col min="6159" max="6159" width="11.140625" style="21" customWidth="1"/>
    <col min="6160" max="6399" width="9.140625" style="21"/>
    <col min="6400" max="6400" width="4.140625" style="21" customWidth="1"/>
    <col min="6401" max="6401" width="18.7109375" style="21" customWidth="1"/>
    <col min="6402" max="6402" width="7" style="21" customWidth="1"/>
    <col min="6403" max="6403" width="11" style="21" customWidth="1"/>
    <col min="6404" max="6404" width="8.85546875" style="21" customWidth="1"/>
    <col min="6405" max="6405" width="10.7109375" style="21" customWidth="1"/>
    <col min="6406" max="6411" width="5.7109375" style="21" customWidth="1"/>
    <col min="6412" max="6412" width="10.7109375" style="21" customWidth="1"/>
    <col min="6413" max="6413" width="10.42578125" style="21" customWidth="1"/>
    <col min="6414" max="6414" width="10.85546875" style="21" customWidth="1"/>
    <col min="6415" max="6415" width="11.140625" style="21" customWidth="1"/>
    <col min="6416" max="6655" width="9.140625" style="21"/>
    <col min="6656" max="6656" width="4.140625" style="21" customWidth="1"/>
    <col min="6657" max="6657" width="18.7109375" style="21" customWidth="1"/>
    <col min="6658" max="6658" width="7" style="21" customWidth="1"/>
    <col min="6659" max="6659" width="11" style="21" customWidth="1"/>
    <col min="6660" max="6660" width="8.85546875" style="21" customWidth="1"/>
    <col min="6661" max="6661" width="10.7109375" style="21" customWidth="1"/>
    <col min="6662" max="6667" width="5.7109375" style="21" customWidth="1"/>
    <col min="6668" max="6668" width="10.7109375" style="21" customWidth="1"/>
    <col min="6669" max="6669" width="10.42578125" style="21" customWidth="1"/>
    <col min="6670" max="6670" width="10.85546875" style="21" customWidth="1"/>
    <col min="6671" max="6671" width="11.140625" style="21" customWidth="1"/>
    <col min="6672" max="6911" width="9.140625" style="21"/>
    <col min="6912" max="6912" width="4.140625" style="21" customWidth="1"/>
    <col min="6913" max="6913" width="18.7109375" style="21" customWidth="1"/>
    <col min="6914" max="6914" width="7" style="21" customWidth="1"/>
    <col min="6915" max="6915" width="11" style="21" customWidth="1"/>
    <col min="6916" max="6916" width="8.85546875" style="21" customWidth="1"/>
    <col min="6917" max="6917" width="10.7109375" style="21" customWidth="1"/>
    <col min="6918" max="6923" width="5.7109375" style="21" customWidth="1"/>
    <col min="6924" max="6924" width="10.7109375" style="21" customWidth="1"/>
    <col min="6925" max="6925" width="10.42578125" style="21" customWidth="1"/>
    <col min="6926" max="6926" width="10.85546875" style="21" customWidth="1"/>
    <col min="6927" max="6927" width="11.140625" style="21" customWidth="1"/>
    <col min="6928" max="7167" width="9.140625" style="21"/>
    <col min="7168" max="7168" width="4.140625" style="21" customWidth="1"/>
    <col min="7169" max="7169" width="18.7109375" style="21" customWidth="1"/>
    <col min="7170" max="7170" width="7" style="21" customWidth="1"/>
    <col min="7171" max="7171" width="11" style="21" customWidth="1"/>
    <col min="7172" max="7172" width="8.85546875" style="21" customWidth="1"/>
    <col min="7173" max="7173" width="10.7109375" style="21" customWidth="1"/>
    <col min="7174" max="7179" width="5.7109375" style="21" customWidth="1"/>
    <col min="7180" max="7180" width="10.7109375" style="21" customWidth="1"/>
    <col min="7181" max="7181" width="10.42578125" style="21" customWidth="1"/>
    <col min="7182" max="7182" width="10.85546875" style="21" customWidth="1"/>
    <col min="7183" max="7183" width="11.140625" style="21" customWidth="1"/>
    <col min="7184" max="7423" width="9.140625" style="21"/>
    <col min="7424" max="7424" width="4.140625" style="21" customWidth="1"/>
    <col min="7425" max="7425" width="18.7109375" style="21" customWidth="1"/>
    <col min="7426" max="7426" width="7" style="21" customWidth="1"/>
    <col min="7427" max="7427" width="11" style="21" customWidth="1"/>
    <col min="7428" max="7428" width="8.85546875" style="21" customWidth="1"/>
    <col min="7429" max="7429" width="10.7109375" style="21" customWidth="1"/>
    <col min="7430" max="7435" width="5.7109375" style="21" customWidth="1"/>
    <col min="7436" max="7436" width="10.7109375" style="21" customWidth="1"/>
    <col min="7437" max="7437" width="10.42578125" style="21" customWidth="1"/>
    <col min="7438" max="7438" width="10.85546875" style="21" customWidth="1"/>
    <col min="7439" max="7439" width="11.140625" style="21" customWidth="1"/>
    <col min="7440" max="7679" width="9.140625" style="21"/>
    <col min="7680" max="7680" width="4.140625" style="21" customWidth="1"/>
    <col min="7681" max="7681" width="18.7109375" style="21" customWidth="1"/>
    <col min="7682" max="7682" width="7" style="21" customWidth="1"/>
    <col min="7683" max="7683" width="11" style="21" customWidth="1"/>
    <col min="7684" max="7684" width="8.85546875" style="21" customWidth="1"/>
    <col min="7685" max="7685" width="10.7109375" style="21" customWidth="1"/>
    <col min="7686" max="7691" width="5.7109375" style="21" customWidth="1"/>
    <col min="7692" max="7692" width="10.7109375" style="21" customWidth="1"/>
    <col min="7693" max="7693" width="10.42578125" style="21" customWidth="1"/>
    <col min="7694" max="7694" width="10.85546875" style="21" customWidth="1"/>
    <col min="7695" max="7695" width="11.140625" style="21" customWidth="1"/>
    <col min="7696" max="7935" width="9.140625" style="21"/>
    <col min="7936" max="7936" width="4.140625" style="21" customWidth="1"/>
    <col min="7937" max="7937" width="18.7109375" style="21" customWidth="1"/>
    <col min="7938" max="7938" width="7" style="21" customWidth="1"/>
    <col min="7939" max="7939" width="11" style="21" customWidth="1"/>
    <col min="7940" max="7940" width="8.85546875" style="21" customWidth="1"/>
    <col min="7941" max="7941" width="10.7109375" style="21" customWidth="1"/>
    <col min="7942" max="7947" width="5.7109375" style="21" customWidth="1"/>
    <col min="7948" max="7948" width="10.7109375" style="21" customWidth="1"/>
    <col min="7949" max="7949" width="10.42578125" style="21" customWidth="1"/>
    <col min="7950" max="7950" width="10.85546875" style="21" customWidth="1"/>
    <col min="7951" max="7951" width="11.140625" style="21" customWidth="1"/>
    <col min="7952" max="8191" width="9.140625" style="21"/>
    <col min="8192" max="8192" width="4.140625" style="21" customWidth="1"/>
    <col min="8193" max="8193" width="18.7109375" style="21" customWidth="1"/>
    <col min="8194" max="8194" width="7" style="21" customWidth="1"/>
    <col min="8195" max="8195" width="11" style="21" customWidth="1"/>
    <col min="8196" max="8196" width="8.85546875" style="21" customWidth="1"/>
    <col min="8197" max="8197" width="10.7109375" style="21" customWidth="1"/>
    <col min="8198" max="8203" width="5.7109375" style="21" customWidth="1"/>
    <col min="8204" max="8204" width="10.7109375" style="21" customWidth="1"/>
    <col min="8205" max="8205" width="10.42578125" style="21" customWidth="1"/>
    <col min="8206" max="8206" width="10.85546875" style="21" customWidth="1"/>
    <col min="8207" max="8207" width="11.140625" style="21" customWidth="1"/>
    <col min="8208" max="8447" width="9.140625" style="21"/>
    <col min="8448" max="8448" width="4.140625" style="21" customWidth="1"/>
    <col min="8449" max="8449" width="18.7109375" style="21" customWidth="1"/>
    <col min="8450" max="8450" width="7" style="21" customWidth="1"/>
    <col min="8451" max="8451" width="11" style="21" customWidth="1"/>
    <col min="8452" max="8452" width="8.85546875" style="21" customWidth="1"/>
    <col min="8453" max="8453" width="10.7109375" style="21" customWidth="1"/>
    <col min="8454" max="8459" width="5.7109375" style="21" customWidth="1"/>
    <col min="8460" max="8460" width="10.7109375" style="21" customWidth="1"/>
    <col min="8461" max="8461" width="10.42578125" style="21" customWidth="1"/>
    <col min="8462" max="8462" width="10.85546875" style="21" customWidth="1"/>
    <col min="8463" max="8463" width="11.140625" style="21" customWidth="1"/>
    <col min="8464" max="8703" width="9.140625" style="21"/>
    <col min="8704" max="8704" width="4.140625" style="21" customWidth="1"/>
    <col min="8705" max="8705" width="18.7109375" style="21" customWidth="1"/>
    <col min="8706" max="8706" width="7" style="21" customWidth="1"/>
    <col min="8707" max="8707" width="11" style="21" customWidth="1"/>
    <col min="8708" max="8708" width="8.85546875" style="21" customWidth="1"/>
    <col min="8709" max="8709" width="10.7109375" style="21" customWidth="1"/>
    <col min="8710" max="8715" width="5.7109375" style="21" customWidth="1"/>
    <col min="8716" max="8716" width="10.7109375" style="21" customWidth="1"/>
    <col min="8717" max="8717" width="10.42578125" style="21" customWidth="1"/>
    <col min="8718" max="8718" width="10.85546875" style="21" customWidth="1"/>
    <col min="8719" max="8719" width="11.140625" style="21" customWidth="1"/>
    <col min="8720" max="8959" width="9.140625" style="21"/>
    <col min="8960" max="8960" width="4.140625" style="21" customWidth="1"/>
    <col min="8961" max="8961" width="18.7109375" style="21" customWidth="1"/>
    <col min="8962" max="8962" width="7" style="21" customWidth="1"/>
    <col min="8963" max="8963" width="11" style="21" customWidth="1"/>
    <col min="8964" max="8964" width="8.85546875" style="21" customWidth="1"/>
    <col min="8965" max="8965" width="10.7109375" style="21" customWidth="1"/>
    <col min="8966" max="8971" width="5.7109375" style="21" customWidth="1"/>
    <col min="8972" max="8972" width="10.7109375" style="21" customWidth="1"/>
    <col min="8973" max="8973" width="10.42578125" style="21" customWidth="1"/>
    <col min="8974" max="8974" width="10.85546875" style="21" customWidth="1"/>
    <col min="8975" max="8975" width="11.140625" style="21" customWidth="1"/>
    <col min="8976" max="9215" width="9.140625" style="21"/>
    <col min="9216" max="9216" width="4.140625" style="21" customWidth="1"/>
    <col min="9217" max="9217" width="18.7109375" style="21" customWidth="1"/>
    <col min="9218" max="9218" width="7" style="21" customWidth="1"/>
    <col min="9219" max="9219" width="11" style="21" customWidth="1"/>
    <col min="9220" max="9220" width="8.85546875" style="21" customWidth="1"/>
    <col min="9221" max="9221" width="10.7109375" style="21" customWidth="1"/>
    <col min="9222" max="9227" width="5.7109375" style="21" customWidth="1"/>
    <col min="9228" max="9228" width="10.7109375" style="21" customWidth="1"/>
    <col min="9229" max="9229" width="10.42578125" style="21" customWidth="1"/>
    <col min="9230" max="9230" width="10.85546875" style="21" customWidth="1"/>
    <col min="9231" max="9231" width="11.140625" style="21" customWidth="1"/>
    <col min="9232" max="9471" width="9.140625" style="21"/>
    <col min="9472" max="9472" width="4.140625" style="21" customWidth="1"/>
    <col min="9473" max="9473" width="18.7109375" style="21" customWidth="1"/>
    <col min="9474" max="9474" width="7" style="21" customWidth="1"/>
    <col min="9475" max="9475" width="11" style="21" customWidth="1"/>
    <col min="9476" max="9476" width="8.85546875" style="21" customWidth="1"/>
    <col min="9477" max="9477" width="10.7109375" style="21" customWidth="1"/>
    <col min="9478" max="9483" width="5.7109375" style="21" customWidth="1"/>
    <col min="9484" max="9484" width="10.7109375" style="21" customWidth="1"/>
    <col min="9485" max="9485" width="10.42578125" style="21" customWidth="1"/>
    <col min="9486" max="9486" width="10.85546875" style="21" customWidth="1"/>
    <col min="9487" max="9487" width="11.140625" style="21" customWidth="1"/>
    <col min="9488" max="9727" width="9.140625" style="21"/>
    <col min="9728" max="9728" width="4.140625" style="21" customWidth="1"/>
    <col min="9729" max="9729" width="18.7109375" style="21" customWidth="1"/>
    <col min="9730" max="9730" width="7" style="21" customWidth="1"/>
    <col min="9731" max="9731" width="11" style="21" customWidth="1"/>
    <col min="9732" max="9732" width="8.85546875" style="21" customWidth="1"/>
    <col min="9733" max="9733" width="10.7109375" style="21" customWidth="1"/>
    <col min="9734" max="9739" width="5.7109375" style="21" customWidth="1"/>
    <col min="9740" max="9740" width="10.7109375" style="21" customWidth="1"/>
    <col min="9741" max="9741" width="10.42578125" style="21" customWidth="1"/>
    <col min="9742" max="9742" width="10.85546875" style="21" customWidth="1"/>
    <col min="9743" max="9743" width="11.140625" style="21" customWidth="1"/>
    <col min="9744" max="9983" width="9.140625" style="21"/>
    <col min="9984" max="9984" width="4.140625" style="21" customWidth="1"/>
    <col min="9985" max="9985" width="18.7109375" style="21" customWidth="1"/>
    <col min="9986" max="9986" width="7" style="21" customWidth="1"/>
    <col min="9987" max="9987" width="11" style="21" customWidth="1"/>
    <col min="9988" max="9988" width="8.85546875" style="21" customWidth="1"/>
    <col min="9989" max="9989" width="10.7109375" style="21" customWidth="1"/>
    <col min="9990" max="9995" width="5.7109375" style="21" customWidth="1"/>
    <col min="9996" max="9996" width="10.7109375" style="21" customWidth="1"/>
    <col min="9997" max="9997" width="10.42578125" style="21" customWidth="1"/>
    <col min="9998" max="9998" width="10.85546875" style="21" customWidth="1"/>
    <col min="9999" max="9999" width="11.140625" style="21" customWidth="1"/>
    <col min="10000" max="10239" width="9.140625" style="21"/>
    <col min="10240" max="10240" width="4.140625" style="21" customWidth="1"/>
    <col min="10241" max="10241" width="18.7109375" style="21" customWidth="1"/>
    <col min="10242" max="10242" width="7" style="21" customWidth="1"/>
    <col min="10243" max="10243" width="11" style="21" customWidth="1"/>
    <col min="10244" max="10244" width="8.85546875" style="21" customWidth="1"/>
    <col min="10245" max="10245" width="10.7109375" style="21" customWidth="1"/>
    <col min="10246" max="10251" width="5.7109375" style="21" customWidth="1"/>
    <col min="10252" max="10252" width="10.7109375" style="21" customWidth="1"/>
    <col min="10253" max="10253" width="10.42578125" style="21" customWidth="1"/>
    <col min="10254" max="10254" width="10.85546875" style="21" customWidth="1"/>
    <col min="10255" max="10255" width="11.140625" style="21" customWidth="1"/>
    <col min="10256" max="10495" width="9.140625" style="21"/>
    <col min="10496" max="10496" width="4.140625" style="21" customWidth="1"/>
    <col min="10497" max="10497" width="18.7109375" style="21" customWidth="1"/>
    <col min="10498" max="10498" width="7" style="21" customWidth="1"/>
    <col min="10499" max="10499" width="11" style="21" customWidth="1"/>
    <col min="10500" max="10500" width="8.85546875" style="21" customWidth="1"/>
    <col min="10501" max="10501" width="10.7109375" style="21" customWidth="1"/>
    <col min="10502" max="10507" width="5.7109375" style="21" customWidth="1"/>
    <col min="10508" max="10508" width="10.7109375" style="21" customWidth="1"/>
    <col min="10509" max="10509" width="10.42578125" style="21" customWidth="1"/>
    <col min="10510" max="10510" width="10.85546875" style="21" customWidth="1"/>
    <col min="10511" max="10511" width="11.140625" style="21" customWidth="1"/>
    <col min="10512" max="10751" width="9.140625" style="21"/>
    <col min="10752" max="10752" width="4.140625" style="21" customWidth="1"/>
    <col min="10753" max="10753" width="18.7109375" style="21" customWidth="1"/>
    <col min="10754" max="10754" width="7" style="21" customWidth="1"/>
    <col min="10755" max="10755" width="11" style="21" customWidth="1"/>
    <col min="10756" max="10756" width="8.85546875" style="21" customWidth="1"/>
    <col min="10757" max="10757" width="10.7109375" style="21" customWidth="1"/>
    <col min="10758" max="10763" width="5.7109375" style="21" customWidth="1"/>
    <col min="10764" max="10764" width="10.7109375" style="21" customWidth="1"/>
    <col min="10765" max="10765" width="10.42578125" style="21" customWidth="1"/>
    <col min="10766" max="10766" width="10.85546875" style="21" customWidth="1"/>
    <col min="10767" max="10767" width="11.140625" style="21" customWidth="1"/>
    <col min="10768" max="11007" width="9.140625" style="21"/>
    <col min="11008" max="11008" width="4.140625" style="21" customWidth="1"/>
    <col min="11009" max="11009" width="18.7109375" style="21" customWidth="1"/>
    <col min="11010" max="11010" width="7" style="21" customWidth="1"/>
    <col min="11011" max="11011" width="11" style="21" customWidth="1"/>
    <col min="11012" max="11012" width="8.85546875" style="21" customWidth="1"/>
    <col min="11013" max="11013" width="10.7109375" style="21" customWidth="1"/>
    <col min="11014" max="11019" width="5.7109375" style="21" customWidth="1"/>
    <col min="11020" max="11020" width="10.7109375" style="21" customWidth="1"/>
    <col min="11021" max="11021" width="10.42578125" style="21" customWidth="1"/>
    <col min="11022" max="11022" width="10.85546875" style="21" customWidth="1"/>
    <col min="11023" max="11023" width="11.140625" style="21" customWidth="1"/>
    <col min="11024" max="11263" width="9.140625" style="21"/>
    <col min="11264" max="11264" width="4.140625" style="21" customWidth="1"/>
    <col min="11265" max="11265" width="18.7109375" style="21" customWidth="1"/>
    <col min="11266" max="11266" width="7" style="21" customWidth="1"/>
    <col min="11267" max="11267" width="11" style="21" customWidth="1"/>
    <col min="11268" max="11268" width="8.85546875" style="21" customWidth="1"/>
    <col min="11269" max="11269" width="10.7109375" style="21" customWidth="1"/>
    <col min="11270" max="11275" width="5.7109375" style="21" customWidth="1"/>
    <col min="11276" max="11276" width="10.7109375" style="21" customWidth="1"/>
    <col min="11277" max="11277" width="10.42578125" style="21" customWidth="1"/>
    <col min="11278" max="11278" width="10.85546875" style="21" customWidth="1"/>
    <col min="11279" max="11279" width="11.140625" style="21" customWidth="1"/>
    <col min="11280" max="11519" width="9.140625" style="21"/>
    <col min="11520" max="11520" width="4.140625" style="21" customWidth="1"/>
    <col min="11521" max="11521" width="18.7109375" style="21" customWidth="1"/>
    <col min="11522" max="11522" width="7" style="21" customWidth="1"/>
    <col min="11523" max="11523" width="11" style="21" customWidth="1"/>
    <col min="11524" max="11524" width="8.85546875" style="21" customWidth="1"/>
    <col min="11525" max="11525" width="10.7109375" style="21" customWidth="1"/>
    <col min="11526" max="11531" width="5.7109375" style="21" customWidth="1"/>
    <col min="11532" max="11532" width="10.7109375" style="21" customWidth="1"/>
    <col min="11533" max="11533" width="10.42578125" style="21" customWidth="1"/>
    <col min="11534" max="11534" width="10.85546875" style="21" customWidth="1"/>
    <col min="11535" max="11535" width="11.140625" style="21" customWidth="1"/>
    <col min="11536" max="11775" width="9.140625" style="21"/>
    <col min="11776" max="11776" width="4.140625" style="21" customWidth="1"/>
    <col min="11777" max="11777" width="18.7109375" style="21" customWidth="1"/>
    <col min="11778" max="11778" width="7" style="21" customWidth="1"/>
    <col min="11779" max="11779" width="11" style="21" customWidth="1"/>
    <col min="11780" max="11780" width="8.85546875" style="21" customWidth="1"/>
    <col min="11781" max="11781" width="10.7109375" style="21" customWidth="1"/>
    <col min="11782" max="11787" width="5.7109375" style="21" customWidth="1"/>
    <col min="11788" max="11788" width="10.7109375" style="21" customWidth="1"/>
    <col min="11789" max="11789" width="10.42578125" style="21" customWidth="1"/>
    <col min="11790" max="11790" width="10.85546875" style="21" customWidth="1"/>
    <col min="11791" max="11791" width="11.140625" style="21" customWidth="1"/>
    <col min="11792" max="12031" width="9.140625" style="21"/>
    <col min="12032" max="12032" width="4.140625" style="21" customWidth="1"/>
    <col min="12033" max="12033" width="18.7109375" style="21" customWidth="1"/>
    <col min="12034" max="12034" width="7" style="21" customWidth="1"/>
    <col min="12035" max="12035" width="11" style="21" customWidth="1"/>
    <col min="12036" max="12036" width="8.85546875" style="21" customWidth="1"/>
    <col min="12037" max="12037" width="10.7109375" style="21" customWidth="1"/>
    <col min="12038" max="12043" width="5.7109375" style="21" customWidth="1"/>
    <col min="12044" max="12044" width="10.7109375" style="21" customWidth="1"/>
    <col min="12045" max="12045" width="10.42578125" style="21" customWidth="1"/>
    <col min="12046" max="12046" width="10.85546875" style="21" customWidth="1"/>
    <col min="12047" max="12047" width="11.140625" style="21" customWidth="1"/>
    <col min="12048" max="12287" width="9.140625" style="21"/>
    <col min="12288" max="12288" width="4.140625" style="21" customWidth="1"/>
    <col min="12289" max="12289" width="18.7109375" style="21" customWidth="1"/>
    <col min="12290" max="12290" width="7" style="21" customWidth="1"/>
    <col min="12291" max="12291" width="11" style="21" customWidth="1"/>
    <col min="12292" max="12292" width="8.85546875" style="21" customWidth="1"/>
    <col min="12293" max="12293" width="10.7109375" style="21" customWidth="1"/>
    <col min="12294" max="12299" width="5.7109375" style="21" customWidth="1"/>
    <col min="12300" max="12300" width="10.7109375" style="21" customWidth="1"/>
    <col min="12301" max="12301" width="10.42578125" style="21" customWidth="1"/>
    <col min="12302" max="12302" width="10.85546875" style="21" customWidth="1"/>
    <col min="12303" max="12303" width="11.140625" style="21" customWidth="1"/>
    <col min="12304" max="12543" width="9.140625" style="21"/>
    <col min="12544" max="12544" width="4.140625" style="21" customWidth="1"/>
    <col min="12545" max="12545" width="18.7109375" style="21" customWidth="1"/>
    <col min="12546" max="12546" width="7" style="21" customWidth="1"/>
    <col min="12547" max="12547" width="11" style="21" customWidth="1"/>
    <col min="12548" max="12548" width="8.85546875" style="21" customWidth="1"/>
    <col min="12549" max="12549" width="10.7109375" style="21" customWidth="1"/>
    <col min="12550" max="12555" width="5.7109375" style="21" customWidth="1"/>
    <col min="12556" max="12556" width="10.7109375" style="21" customWidth="1"/>
    <col min="12557" max="12557" width="10.42578125" style="21" customWidth="1"/>
    <col min="12558" max="12558" width="10.85546875" style="21" customWidth="1"/>
    <col min="12559" max="12559" width="11.140625" style="21" customWidth="1"/>
    <col min="12560" max="12799" width="9.140625" style="21"/>
    <col min="12800" max="12800" width="4.140625" style="21" customWidth="1"/>
    <col min="12801" max="12801" width="18.7109375" style="21" customWidth="1"/>
    <col min="12802" max="12802" width="7" style="21" customWidth="1"/>
    <col min="12803" max="12803" width="11" style="21" customWidth="1"/>
    <col min="12804" max="12804" width="8.85546875" style="21" customWidth="1"/>
    <col min="12805" max="12805" width="10.7109375" style="21" customWidth="1"/>
    <col min="12806" max="12811" width="5.7109375" style="21" customWidth="1"/>
    <col min="12812" max="12812" width="10.7109375" style="21" customWidth="1"/>
    <col min="12813" max="12813" width="10.42578125" style="21" customWidth="1"/>
    <col min="12814" max="12814" width="10.85546875" style="21" customWidth="1"/>
    <col min="12815" max="12815" width="11.140625" style="21" customWidth="1"/>
    <col min="12816" max="13055" width="9.140625" style="21"/>
    <col min="13056" max="13056" width="4.140625" style="21" customWidth="1"/>
    <col min="13057" max="13057" width="18.7109375" style="21" customWidth="1"/>
    <col min="13058" max="13058" width="7" style="21" customWidth="1"/>
    <col min="13059" max="13059" width="11" style="21" customWidth="1"/>
    <col min="13060" max="13060" width="8.85546875" style="21" customWidth="1"/>
    <col min="13061" max="13061" width="10.7109375" style="21" customWidth="1"/>
    <col min="13062" max="13067" width="5.7109375" style="21" customWidth="1"/>
    <col min="13068" max="13068" width="10.7109375" style="21" customWidth="1"/>
    <col min="13069" max="13069" width="10.42578125" style="21" customWidth="1"/>
    <col min="13070" max="13070" width="10.85546875" style="21" customWidth="1"/>
    <col min="13071" max="13071" width="11.140625" style="21" customWidth="1"/>
    <col min="13072" max="13311" width="9.140625" style="21"/>
    <col min="13312" max="13312" width="4.140625" style="21" customWidth="1"/>
    <col min="13313" max="13313" width="18.7109375" style="21" customWidth="1"/>
    <col min="13314" max="13314" width="7" style="21" customWidth="1"/>
    <col min="13315" max="13315" width="11" style="21" customWidth="1"/>
    <col min="13316" max="13316" width="8.85546875" style="21" customWidth="1"/>
    <col min="13317" max="13317" width="10.7109375" style="21" customWidth="1"/>
    <col min="13318" max="13323" width="5.7109375" style="21" customWidth="1"/>
    <col min="13324" max="13324" width="10.7109375" style="21" customWidth="1"/>
    <col min="13325" max="13325" width="10.42578125" style="21" customWidth="1"/>
    <col min="13326" max="13326" width="10.85546875" style="21" customWidth="1"/>
    <col min="13327" max="13327" width="11.140625" style="21" customWidth="1"/>
    <col min="13328" max="13567" width="9.140625" style="21"/>
    <col min="13568" max="13568" width="4.140625" style="21" customWidth="1"/>
    <col min="13569" max="13569" width="18.7109375" style="21" customWidth="1"/>
    <col min="13570" max="13570" width="7" style="21" customWidth="1"/>
    <col min="13571" max="13571" width="11" style="21" customWidth="1"/>
    <col min="13572" max="13572" width="8.85546875" style="21" customWidth="1"/>
    <col min="13573" max="13573" width="10.7109375" style="21" customWidth="1"/>
    <col min="13574" max="13579" width="5.7109375" style="21" customWidth="1"/>
    <col min="13580" max="13580" width="10.7109375" style="21" customWidth="1"/>
    <col min="13581" max="13581" width="10.42578125" style="21" customWidth="1"/>
    <col min="13582" max="13582" width="10.85546875" style="21" customWidth="1"/>
    <col min="13583" max="13583" width="11.140625" style="21" customWidth="1"/>
    <col min="13584" max="13823" width="9.140625" style="21"/>
    <col min="13824" max="13824" width="4.140625" style="21" customWidth="1"/>
    <col min="13825" max="13825" width="18.7109375" style="21" customWidth="1"/>
    <col min="13826" max="13826" width="7" style="21" customWidth="1"/>
    <col min="13827" max="13827" width="11" style="21" customWidth="1"/>
    <col min="13828" max="13828" width="8.85546875" style="21" customWidth="1"/>
    <col min="13829" max="13829" width="10.7109375" style="21" customWidth="1"/>
    <col min="13830" max="13835" width="5.7109375" style="21" customWidth="1"/>
    <col min="13836" max="13836" width="10.7109375" style="21" customWidth="1"/>
    <col min="13837" max="13837" width="10.42578125" style="21" customWidth="1"/>
    <col min="13838" max="13838" width="10.85546875" style="21" customWidth="1"/>
    <col min="13839" max="13839" width="11.140625" style="21" customWidth="1"/>
    <col min="13840" max="14079" width="9.140625" style="21"/>
    <col min="14080" max="14080" width="4.140625" style="21" customWidth="1"/>
    <col min="14081" max="14081" width="18.7109375" style="21" customWidth="1"/>
    <col min="14082" max="14082" width="7" style="21" customWidth="1"/>
    <col min="14083" max="14083" width="11" style="21" customWidth="1"/>
    <col min="14084" max="14084" width="8.85546875" style="21" customWidth="1"/>
    <col min="14085" max="14085" width="10.7109375" style="21" customWidth="1"/>
    <col min="14086" max="14091" width="5.7109375" style="21" customWidth="1"/>
    <col min="14092" max="14092" width="10.7109375" style="21" customWidth="1"/>
    <col min="14093" max="14093" width="10.42578125" style="21" customWidth="1"/>
    <col min="14094" max="14094" width="10.85546875" style="21" customWidth="1"/>
    <col min="14095" max="14095" width="11.140625" style="21" customWidth="1"/>
    <col min="14096" max="14335" width="9.140625" style="21"/>
    <col min="14336" max="14336" width="4.140625" style="21" customWidth="1"/>
    <col min="14337" max="14337" width="18.7109375" style="21" customWidth="1"/>
    <col min="14338" max="14338" width="7" style="21" customWidth="1"/>
    <col min="14339" max="14339" width="11" style="21" customWidth="1"/>
    <col min="14340" max="14340" width="8.85546875" style="21" customWidth="1"/>
    <col min="14341" max="14341" width="10.7109375" style="21" customWidth="1"/>
    <col min="14342" max="14347" width="5.7109375" style="21" customWidth="1"/>
    <col min="14348" max="14348" width="10.7109375" style="21" customWidth="1"/>
    <col min="14349" max="14349" width="10.42578125" style="21" customWidth="1"/>
    <col min="14350" max="14350" width="10.85546875" style="21" customWidth="1"/>
    <col min="14351" max="14351" width="11.140625" style="21" customWidth="1"/>
    <col min="14352" max="14591" width="9.140625" style="21"/>
    <col min="14592" max="14592" width="4.140625" style="21" customWidth="1"/>
    <col min="14593" max="14593" width="18.7109375" style="21" customWidth="1"/>
    <col min="14594" max="14594" width="7" style="21" customWidth="1"/>
    <col min="14595" max="14595" width="11" style="21" customWidth="1"/>
    <col min="14596" max="14596" width="8.85546875" style="21" customWidth="1"/>
    <col min="14597" max="14597" width="10.7109375" style="21" customWidth="1"/>
    <col min="14598" max="14603" width="5.7109375" style="21" customWidth="1"/>
    <col min="14604" max="14604" width="10.7109375" style="21" customWidth="1"/>
    <col min="14605" max="14605" width="10.42578125" style="21" customWidth="1"/>
    <col min="14606" max="14606" width="10.85546875" style="21" customWidth="1"/>
    <col min="14607" max="14607" width="11.140625" style="21" customWidth="1"/>
    <col min="14608" max="14847" width="9.140625" style="21"/>
    <col min="14848" max="14848" width="4.140625" style="21" customWidth="1"/>
    <col min="14849" max="14849" width="18.7109375" style="21" customWidth="1"/>
    <col min="14850" max="14850" width="7" style="21" customWidth="1"/>
    <col min="14851" max="14851" width="11" style="21" customWidth="1"/>
    <col min="14852" max="14852" width="8.85546875" style="21" customWidth="1"/>
    <col min="14853" max="14853" width="10.7109375" style="21" customWidth="1"/>
    <col min="14854" max="14859" width="5.7109375" style="21" customWidth="1"/>
    <col min="14860" max="14860" width="10.7109375" style="21" customWidth="1"/>
    <col min="14861" max="14861" width="10.42578125" style="21" customWidth="1"/>
    <col min="14862" max="14862" width="10.85546875" style="21" customWidth="1"/>
    <col min="14863" max="14863" width="11.140625" style="21" customWidth="1"/>
    <col min="14864" max="15103" width="9.140625" style="21"/>
    <col min="15104" max="15104" width="4.140625" style="21" customWidth="1"/>
    <col min="15105" max="15105" width="18.7109375" style="21" customWidth="1"/>
    <col min="15106" max="15106" width="7" style="21" customWidth="1"/>
    <col min="15107" max="15107" width="11" style="21" customWidth="1"/>
    <col min="15108" max="15108" width="8.85546875" style="21" customWidth="1"/>
    <col min="15109" max="15109" width="10.7109375" style="21" customWidth="1"/>
    <col min="15110" max="15115" width="5.7109375" style="21" customWidth="1"/>
    <col min="15116" max="15116" width="10.7109375" style="21" customWidth="1"/>
    <col min="15117" max="15117" width="10.42578125" style="21" customWidth="1"/>
    <col min="15118" max="15118" width="10.85546875" style="21" customWidth="1"/>
    <col min="15119" max="15119" width="11.140625" style="21" customWidth="1"/>
    <col min="15120" max="15359" width="9.140625" style="21"/>
    <col min="15360" max="15360" width="4.140625" style="21" customWidth="1"/>
    <col min="15361" max="15361" width="18.7109375" style="21" customWidth="1"/>
    <col min="15362" max="15362" width="7" style="21" customWidth="1"/>
    <col min="15363" max="15363" width="11" style="21" customWidth="1"/>
    <col min="15364" max="15364" width="8.85546875" style="21" customWidth="1"/>
    <col min="15365" max="15365" width="10.7109375" style="21" customWidth="1"/>
    <col min="15366" max="15371" width="5.7109375" style="21" customWidth="1"/>
    <col min="15372" max="15372" width="10.7109375" style="21" customWidth="1"/>
    <col min="15373" max="15373" width="10.42578125" style="21" customWidth="1"/>
    <col min="15374" max="15374" width="10.85546875" style="21" customWidth="1"/>
    <col min="15375" max="15375" width="11.140625" style="21" customWidth="1"/>
    <col min="15376" max="15615" width="9.140625" style="21"/>
    <col min="15616" max="15616" width="4.140625" style="21" customWidth="1"/>
    <col min="15617" max="15617" width="18.7109375" style="21" customWidth="1"/>
    <col min="15618" max="15618" width="7" style="21" customWidth="1"/>
    <col min="15619" max="15619" width="11" style="21" customWidth="1"/>
    <col min="15620" max="15620" width="8.85546875" style="21" customWidth="1"/>
    <col min="15621" max="15621" width="10.7109375" style="21" customWidth="1"/>
    <col min="15622" max="15627" width="5.7109375" style="21" customWidth="1"/>
    <col min="15628" max="15628" width="10.7109375" style="21" customWidth="1"/>
    <col min="15629" max="15629" width="10.42578125" style="21" customWidth="1"/>
    <col min="15630" max="15630" width="10.85546875" style="21" customWidth="1"/>
    <col min="15631" max="15631" width="11.140625" style="21" customWidth="1"/>
    <col min="15632" max="15871" width="9.140625" style="21"/>
    <col min="15872" max="15872" width="4.140625" style="21" customWidth="1"/>
    <col min="15873" max="15873" width="18.7109375" style="21" customWidth="1"/>
    <col min="15874" max="15874" width="7" style="21" customWidth="1"/>
    <col min="15875" max="15875" width="11" style="21" customWidth="1"/>
    <col min="15876" max="15876" width="8.85546875" style="21" customWidth="1"/>
    <col min="15877" max="15877" width="10.7109375" style="21" customWidth="1"/>
    <col min="15878" max="15883" width="5.7109375" style="21" customWidth="1"/>
    <col min="15884" max="15884" width="10.7109375" style="21" customWidth="1"/>
    <col min="15885" max="15885" width="10.42578125" style="21" customWidth="1"/>
    <col min="15886" max="15886" width="10.85546875" style="21" customWidth="1"/>
    <col min="15887" max="15887" width="11.140625" style="21" customWidth="1"/>
    <col min="15888" max="16127" width="9.140625" style="21"/>
    <col min="16128" max="16128" width="4.140625" style="21" customWidth="1"/>
    <col min="16129" max="16129" width="18.7109375" style="21" customWidth="1"/>
    <col min="16130" max="16130" width="7" style="21" customWidth="1"/>
    <col min="16131" max="16131" width="11" style="21" customWidth="1"/>
    <col min="16132" max="16132" width="8.85546875" style="21" customWidth="1"/>
    <col min="16133" max="16133" width="10.7109375" style="21" customWidth="1"/>
    <col min="16134" max="16139" width="5.7109375" style="21" customWidth="1"/>
    <col min="16140" max="16140" width="10.7109375" style="21" customWidth="1"/>
    <col min="16141" max="16141" width="10.42578125" style="21" customWidth="1"/>
    <col min="16142" max="16142" width="10.85546875" style="21" customWidth="1"/>
    <col min="16143" max="16143" width="11.140625" style="21" customWidth="1"/>
    <col min="16144" max="16384" width="9.140625" style="21"/>
  </cols>
  <sheetData>
    <row r="1" spans="1:16" s="19" customFormat="1" ht="15.75" x14ac:dyDescent="0.25">
      <c r="A1" s="69" t="s">
        <v>123</v>
      </c>
      <c r="B1" s="69"/>
      <c r="C1" s="69"/>
      <c r="D1" s="69"/>
      <c r="J1" s="20"/>
      <c r="K1" s="70" t="s">
        <v>25</v>
      </c>
      <c r="L1" s="70"/>
      <c r="M1" s="70"/>
      <c r="N1" s="70"/>
      <c r="O1" s="70"/>
      <c r="P1" s="70"/>
    </row>
    <row r="2" spans="1:16" s="19" customFormat="1" ht="16.5" x14ac:dyDescent="0.25">
      <c r="A2" s="70" t="s">
        <v>8</v>
      </c>
      <c r="B2" s="70"/>
      <c r="C2" s="70"/>
      <c r="D2" s="70"/>
      <c r="J2" s="20"/>
      <c r="K2" s="71" t="s">
        <v>26</v>
      </c>
      <c r="L2" s="71"/>
      <c r="M2" s="71"/>
      <c r="N2" s="71"/>
      <c r="O2" s="71"/>
      <c r="P2" s="71"/>
    </row>
    <row r="3" spans="1:16" s="19" customFormat="1" x14ac:dyDescent="0.25">
      <c r="A3" s="70" t="s">
        <v>124</v>
      </c>
      <c r="B3" s="70"/>
      <c r="C3" s="70"/>
      <c r="D3" s="70"/>
      <c r="I3" s="20"/>
      <c r="J3" s="20"/>
      <c r="K3" s="20"/>
      <c r="O3" s="23"/>
    </row>
    <row r="4" spans="1:16" s="19" customFormat="1" x14ac:dyDescent="0.25">
      <c r="A4" s="21"/>
      <c r="B4" s="21"/>
      <c r="C4" s="21"/>
      <c r="D4" s="21"/>
      <c r="I4" s="20"/>
      <c r="J4" s="20"/>
      <c r="K4" s="38" t="s">
        <v>139</v>
      </c>
      <c r="O4" s="23"/>
    </row>
    <row r="5" spans="1:16" ht="8.25" customHeight="1" x14ac:dyDescent="0.25">
      <c r="A5" s="68" t="s">
        <v>0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</row>
    <row r="6" spans="1:16" s="22" customFormat="1" ht="19.5" x14ac:dyDescent="0.25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</row>
    <row r="7" spans="1:16" s="22" customFormat="1" ht="19.5" x14ac:dyDescent="0.25">
      <c r="A7" s="75" t="s">
        <v>125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</row>
    <row r="8" spans="1:16" s="22" customFormat="1" ht="19.5" x14ac:dyDescent="0.25">
      <c r="A8" s="75" t="s">
        <v>181</v>
      </c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</row>
    <row r="9" spans="1:16" s="19" customFormat="1" ht="18" customHeight="1" x14ac:dyDescent="0.25">
      <c r="O9" s="23"/>
    </row>
    <row r="10" spans="1:16" s="30" customFormat="1" ht="30" customHeight="1" x14ac:dyDescent="0.25">
      <c r="A10" s="77" t="s">
        <v>5</v>
      </c>
      <c r="B10" s="79" t="s">
        <v>6</v>
      </c>
      <c r="C10" s="80"/>
      <c r="D10" s="42" t="s">
        <v>127</v>
      </c>
      <c r="E10" s="42"/>
      <c r="F10" s="42"/>
      <c r="G10" s="83" t="s">
        <v>13</v>
      </c>
      <c r="H10" s="83"/>
      <c r="I10" s="83"/>
      <c r="J10" s="83" t="s">
        <v>17</v>
      </c>
      <c r="K10" s="83"/>
      <c r="L10" s="83"/>
      <c r="M10" s="84" t="s">
        <v>136</v>
      </c>
      <c r="N10" s="84" t="s">
        <v>128</v>
      </c>
      <c r="O10" s="84" t="s">
        <v>20</v>
      </c>
      <c r="P10" s="84" t="s">
        <v>129</v>
      </c>
    </row>
    <row r="11" spans="1:16" s="23" customFormat="1" ht="165" x14ac:dyDescent="0.25">
      <c r="A11" s="78"/>
      <c r="B11" s="81"/>
      <c r="C11" s="82"/>
      <c r="D11" s="43" t="s">
        <v>137</v>
      </c>
      <c r="E11" s="43" t="s">
        <v>138</v>
      </c>
      <c r="F11" s="43" t="s">
        <v>130</v>
      </c>
      <c r="G11" s="42" t="s">
        <v>14</v>
      </c>
      <c r="H11" s="42" t="s">
        <v>15</v>
      </c>
      <c r="I11" s="42" t="s">
        <v>16</v>
      </c>
      <c r="J11" s="42" t="s">
        <v>14</v>
      </c>
      <c r="K11" s="42" t="s">
        <v>15</v>
      </c>
      <c r="L11" s="42" t="s">
        <v>16</v>
      </c>
      <c r="M11" s="84"/>
      <c r="N11" s="84"/>
      <c r="O11" s="84"/>
      <c r="P11" s="83"/>
    </row>
    <row r="12" spans="1:16" s="23" customFormat="1" ht="18" customHeight="1" x14ac:dyDescent="0.25">
      <c r="A12" s="72" t="s">
        <v>131</v>
      </c>
      <c r="B12" s="73"/>
      <c r="C12" s="74"/>
      <c r="D12" s="24"/>
      <c r="E12" s="24"/>
      <c r="F12" s="24"/>
      <c r="G12" s="29"/>
      <c r="H12" s="29"/>
      <c r="I12" s="29"/>
      <c r="J12" s="29"/>
      <c r="K12" s="29"/>
      <c r="L12" s="29"/>
      <c r="M12" s="24"/>
      <c r="N12" s="24"/>
      <c r="O12" s="24"/>
      <c r="P12" s="29"/>
    </row>
    <row r="13" spans="1:16" s="23" customFormat="1" ht="18" customHeight="1" x14ac:dyDescent="0.3">
      <c r="A13" s="26">
        <f t="shared" ref="A13:A16" si="0">ROW()-ROW($A$9)-3</f>
        <v>1</v>
      </c>
      <c r="B13" s="31" t="s">
        <v>87</v>
      </c>
      <c r="C13" s="32" t="s">
        <v>99</v>
      </c>
      <c r="D13" s="35">
        <v>18.5</v>
      </c>
      <c r="E13" s="24"/>
      <c r="F13" s="44" t="str">
        <f t="shared" ref="F13:F16" si="1">IF(D13&gt;=17,"Tốt","Khá")</f>
        <v>Tốt</v>
      </c>
      <c r="G13" s="26">
        <v>8</v>
      </c>
      <c r="H13" s="26">
        <v>0</v>
      </c>
      <c r="I13" s="26">
        <v>4</v>
      </c>
      <c r="J13" s="26">
        <v>5</v>
      </c>
      <c r="K13" s="26">
        <v>1</v>
      </c>
      <c r="L13" s="26">
        <v>2</v>
      </c>
      <c r="M13" s="25">
        <v>2</v>
      </c>
      <c r="N13" s="34">
        <f t="shared" ref="N13:N16" si="2">SUM(D13,G13:M13)</f>
        <v>40.5</v>
      </c>
      <c r="O13" s="44" t="str">
        <f t="shared" ref="O13:O16" si="3">IF(N13&gt;=40,"Tốt","Khá")</f>
        <v>Tốt</v>
      </c>
      <c r="P13" s="29"/>
    </row>
    <row r="14" spans="1:16" s="23" customFormat="1" ht="18" customHeight="1" x14ac:dyDescent="0.3">
      <c r="A14" s="26">
        <v>2</v>
      </c>
      <c r="B14" s="31" t="s">
        <v>100</v>
      </c>
      <c r="C14" s="32" t="s">
        <v>101</v>
      </c>
      <c r="D14" s="35">
        <v>17.399999999999999</v>
      </c>
      <c r="E14" s="24"/>
      <c r="F14" s="44" t="str">
        <f t="shared" si="1"/>
        <v>Tốt</v>
      </c>
      <c r="G14" s="26">
        <v>8</v>
      </c>
      <c r="H14" s="26">
        <v>0</v>
      </c>
      <c r="I14" s="26">
        <v>5</v>
      </c>
      <c r="J14" s="26">
        <v>5</v>
      </c>
      <c r="K14" s="26">
        <v>2</v>
      </c>
      <c r="L14" s="26">
        <v>2</v>
      </c>
      <c r="M14" s="25">
        <v>2</v>
      </c>
      <c r="N14" s="34">
        <f t="shared" si="2"/>
        <v>41.4</v>
      </c>
      <c r="O14" s="44" t="str">
        <f t="shared" si="3"/>
        <v>Tốt</v>
      </c>
      <c r="P14" s="29"/>
    </row>
    <row r="15" spans="1:16" s="23" customFormat="1" ht="18" customHeight="1" x14ac:dyDescent="0.3">
      <c r="A15" s="26">
        <f t="shared" si="0"/>
        <v>3</v>
      </c>
      <c r="B15" s="31" t="s">
        <v>103</v>
      </c>
      <c r="C15" s="32" t="s">
        <v>102</v>
      </c>
      <c r="D15" s="35">
        <v>18</v>
      </c>
      <c r="E15" s="24"/>
      <c r="F15" s="44" t="str">
        <f t="shared" si="1"/>
        <v>Tốt</v>
      </c>
      <c r="G15" s="26">
        <v>8</v>
      </c>
      <c r="H15" s="26">
        <v>0</v>
      </c>
      <c r="I15" s="26">
        <v>3</v>
      </c>
      <c r="J15" s="26">
        <v>6</v>
      </c>
      <c r="K15" s="26">
        <v>2</v>
      </c>
      <c r="L15" s="26">
        <v>2</v>
      </c>
      <c r="M15" s="25">
        <v>2</v>
      </c>
      <c r="N15" s="34">
        <f t="shared" si="2"/>
        <v>41</v>
      </c>
      <c r="O15" s="44" t="str">
        <f t="shared" si="3"/>
        <v>Tốt</v>
      </c>
      <c r="P15" s="29"/>
    </row>
    <row r="16" spans="1:16" s="23" customFormat="1" ht="18" customHeight="1" x14ac:dyDescent="0.3">
      <c r="A16" s="26">
        <f t="shared" si="0"/>
        <v>4</v>
      </c>
      <c r="B16" s="31" t="s">
        <v>121</v>
      </c>
      <c r="C16" s="32" t="s">
        <v>122</v>
      </c>
      <c r="D16" s="35">
        <v>18.5</v>
      </c>
      <c r="E16" s="24"/>
      <c r="F16" s="44" t="str">
        <f t="shared" si="1"/>
        <v>Tốt</v>
      </c>
      <c r="G16" s="26">
        <v>8</v>
      </c>
      <c r="H16" s="26">
        <v>0</v>
      </c>
      <c r="I16" s="26">
        <v>3</v>
      </c>
      <c r="J16" s="26">
        <v>6</v>
      </c>
      <c r="K16" s="26">
        <v>2</v>
      </c>
      <c r="L16" s="26">
        <v>2</v>
      </c>
      <c r="M16" s="25">
        <v>2</v>
      </c>
      <c r="N16" s="34">
        <f t="shared" si="2"/>
        <v>41.5</v>
      </c>
      <c r="O16" s="44" t="str">
        <f t="shared" si="3"/>
        <v>Tốt</v>
      </c>
      <c r="P16" s="29"/>
    </row>
    <row r="17" spans="1:16" s="23" customFormat="1" ht="18" customHeight="1" x14ac:dyDescent="0.25">
      <c r="A17" s="72" t="s">
        <v>134</v>
      </c>
      <c r="B17" s="73"/>
      <c r="C17" s="74"/>
      <c r="D17" s="29"/>
      <c r="E17" s="36"/>
      <c r="F17" s="36"/>
      <c r="G17" s="26"/>
      <c r="H17" s="26"/>
      <c r="I17" s="26"/>
      <c r="J17" s="26"/>
      <c r="K17" s="26"/>
      <c r="L17" s="26"/>
      <c r="M17" s="36"/>
      <c r="N17" s="34"/>
      <c r="O17" s="25"/>
      <c r="P17" s="36"/>
    </row>
    <row r="18" spans="1:16" s="23" customFormat="1" ht="18" customHeight="1" x14ac:dyDescent="0.3">
      <c r="A18" s="47"/>
      <c r="B18" s="49"/>
      <c r="C18" s="48"/>
      <c r="D18" s="26"/>
      <c r="E18" s="36"/>
      <c r="F18" s="44"/>
      <c r="G18" s="26"/>
      <c r="H18" s="26"/>
      <c r="I18" s="26"/>
      <c r="J18" s="26"/>
      <c r="K18" s="26"/>
      <c r="L18" s="26"/>
      <c r="M18" s="36"/>
      <c r="N18" s="34"/>
      <c r="O18" s="44"/>
      <c r="P18" s="36"/>
    </row>
    <row r="19" spans="1:16" s="23" customFormat="1" ht="17.25" customHeight="1" x14ac:dyDescent="0.25">
      <c r="B19" s="37" t="s">
        <v>135</v>
      </c>
      <c r="C19" s="3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50"/>
    </row>
    <row r="20" spans="1:16" s="23" customFormat="1" ht="17.25" customHeight="1" x14ac:dyDescent="0.25"/>
    <row r="21" spans="1:16" s="23" customFormat="1" x14ac:dyDescent="0.25">
      <c r="B21" s="75"/>
      <c r="C21" s="75"/>
      <c r="D21" s="75"/>
      <c r="I21" s="30"/>
      <c r="J21" s="30"/>
      <c r="K21" s="50" t="s">
        <v>36</v>
      </c>
      <c r="L21" s="50"/>
      <c r="M21" s="50"/>
      <c r="N21" s="50"/>
      <c r="O21" s="50"/>
    </row>
    <row r="22" spans="1:16" s="23" customFormat="1" x14ac:dyDescent="0.25">
      <c r="I22" s="30"/>
      <c r="J22" s="30"/>
      <c r="K22" s="39"/>
    </row>
    <row r="23" spans="1:16" s="23" customFormat="1" x14ac:dyDescent="0.25"/>
    <row r="24" spans="1:16" s="28" customFormat="1" x14ac:dyDescent="0.3">
      <c r="A24" s="23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</row>
    <row r="25" spans="1:16" s="28" customFormat="1" x14ac:dyDescent="0.3"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51"/>
    </row>
    <row r="26" spans="1:16" x14ac:dyDescent="0.3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</row>
    <row r="27" spans="1:16" x14ac:dyDescent="0.3">
      <c r="A27" s="28"/>
      <c r="B27" s="76"/>
      <c r="C27" s="76"/>
      <c r="D27" s="76"/>
      <c r="E27" s="40"/>
      <c r="F27" s="40"/>
      <c r="G27" s="40"/>
      <c r="H27" s="40"/>
      <c r="I27" s="40"/>
      <c r="J27" s="40"/>
      <c r="K27" s="51" t="s">
        <v>41</v>
      </c>
      <c r="L27" s="51"/>
      <c r="M27" s="51"/>
      <c r="N27" s="51"/>
      <c r="O27" s="51"/>
    </row>
  </sheetData>
  <mergeCells count="20">
    <mergeCell ref="A12:C12"/>
    <mergeCell ref="A17:C17"/>
    <mergeCell ref="B21:D21"/>
    <mergeCell ref="B27:D27"/>
    <mergeCell ref="A7:P7"/>
    <mergeCell ref="A8:P8"/>
    <mergeCell ref="A10:A11"/>
    <mergeCell ref="B10:C11"/>
    <mergeCell ref="G10:I10"/>
    <mergeCell ref="J10:L10"/>
    <mergeCell ref="M10:M11"/>
    <mergeCell ref="N10:N11"/>
    <mergeCell ref="O10:O11"/>
    <mergeCell ref="P10:P11"/>
    <mergeCell ref="A5:P6"/>
    <mergeCell ref="A1:D1"/>
    <mergeCell ref="K1:P1"/>
    <mergeCell ref="A2:D2"/>
    <mergeCell ref="K2:P2"/>
    <mergeCell ref="A3:D3"/>
  </mergeCells>
  <pageMargins left="0.7" right="0.7" top="0.75" bottom="0.75" header="0.3" footer="0.3"/>
  <pageSetup scale="85" fitToHeight="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0"/>
  <sheetViews>
    <sheetView topLeftCell="A7" workbookViewId="0">
      <selection activeCell="K54" sqref="K54"/>
    </sheetView>
  </sheetViews>
  <sheetFormatPr defaultRowHeight="18.75" x14ac:dyDescent="0.3"/>
  <cols>
    <col min="1" max="1" width="4.140625" style="21" customWidth="1"/>
    <col min="2" max="2" width="21.28515625" style="21" customWidth="1"/>
    <col min="3" max="3" width="9.5703125" style="21" bestFit="1" customWidth="1"/>
    <col min="4" max="4" width="11" style="21" customWidth="1"/>
    <col min="5" max="5" width="8.85546875" style="21" customWidth="1"/>
    <col min="6" max="6" width="10.7109375" style="21" customWidth="1"/>
    <col min="7" max="12" width="5.7109375" style="21" customWidth="1"/>
    <col min="13" max="13" width="10.7109375" style="21" customWidth="1"/>
    <col min="14" max="14" width="10.42578125" style="21" customWidth="1"/>
    <col min="15" max="15" width="10.85546875" style="28" customWidth="1"/>
    <col min="16" max="16" width="15.42578125" style="21" customWidth="1"/>
    <col min="17" max="255" width="9.140625" style="21"/>
    <col min="256" max="256" width="4.140625" style="21" customWidth="1"/>
    <col min="257" max="257" width="18.7109375" style="21" customWidth="1"/>
    <col min="258" max="258" width="7" style="21" customWidth="1"/>
    <col min="259" max="259" width="11" style="21" customWidth="1"/>
    <col min="260" max="260" width="8.85546875" style="21" customWidth="1"/>
    <col min="261" max="261" width="10.7109375" style="21" customWidth="1"/>
    <col min="262" max="267" width="5.7109375" style="21" customWidth="1"/>
    <col min="268" max="268" width="10.7109375" style="21" customWidth="1"/>
    <col min="269" max="269" width="10.42578125" style="21" customWidth="1"/>
    <col min="270" max="270" width="10.85546875" style="21" customWidth="1"/>
    <col min="271" max="271" width="11.140625" style="21" customWidth="1"/>
    <col min="272" max="511" width="9.140625" style="21"/>
    <col min="512" max="512" width="4.140625" style="21" customWidth="1"/>
    <col min="513" max="513" width="18.7109375" style="21" customWidth="1"/>
    <col min="514" max="514" width="7" style="21" customWidth="1"/>
    <col min="515" max="515" width="11" style="21" customWidth="1"/>
    <col min="516" max="516" width="8.85546875" style="21" customWidth="1"/>
    <col min="517" max="517" width="10.7109375" style="21" customWidth="1"/>
    <col min="518" max="523" width="5.7109375" style="21" customWidth="1"/>
    <col min="524" max="524" width="10.7109375" style="21" customWidth="1"/>
    <col min="525" max="525" width="10.42578125" style="21" customWidth="1"/>
    <col min="526" max="526" width="10.85546875" style="21" customWidth="1"/>
    <col min="527" max="527" width="11.140625" style="21" customWidth="1"/>
    <col min="528" max="767" width="9.140625" style="21"/>
    <col min="768" max="768" width="4.140625" style="21" customWidth="1"/>
    <col min="769" max="769" width="18.7109375" style="21" customWidth="1"/>
    <col min="770" max="770" width="7" style="21" customWidth="1"/>
    <col min="771" max="771" width="11" style="21" customWidth="1"/>
    <col min="772" max="772" width="8.85546875" style="21" customWidth="1"/>
    <col min="773" max="773" width="10.7109375" style="21" customWidth="1"/>
    <col min="774" max="779" width="5.7109375" style="21" customWidth="1"/>
    <col min="780" max="780" width="10.7109375" style="21" customWidth="1"/>
    <col min="781" max="781" width="10.42578125" style="21" customWidth="1"/>
    <col min="782" max="782" width="10.85546875" style="21" customWidth="1"/>
    <col min="783" max="783" width="11.140625" style="21" customWidth="1"/>
    <col min="784" max="1023" width="9.140625" style="21"/>
    <col min="1024" max="1024" width="4.140625" style="21" customWidth="1"/>
    <col min="1025" max="1025" width="18.7109375" style="21" customWidth="1"/>
    <col min="1026" max="1026" width="7" style="21" customWidth="1"/>
    <col min="1027" max="1027" width="11" style="21" customWidth="1"/>
    <col min="1028" max="1028" width="8.85546875" style="21" customWidth="1"/>
    <col min="1029" max="1029" width="10.7109375" style="21" customWidth="1"/>
    <col min="1030" max="1035" width="5.7109375" style="21" customWidth="1"/>
    <col min="1036" max="1036" width="10.7109375" style="21" customWidth="1"/>
    <col min="1037" max="1037" width="10.42578125" style="21" customWidth="1"/>
    <col min="1038" max="1038" width="10.85546875" style="21" customWidth="1"/>
    <col min="1039" max="1039" width="11.140625" style="21" customWidth="1"/>
    <col min="1040" max="1279" width="9.140625" style="21"/>
    <col min="1280" max="1280" width="4.140625" style="21" customWidth="1"/>
    <col min="1281" max="1281" width="18.7109375" style="21" customWidth="1"/>
    <col min="1282" max="1282" width="7" style="21" customWidth="1"/>
    <col min="1283" max="1283" width="11" style="21" customWidth="1"/>
    <col min="1284" max="1284" width="8.85546875" style="21" customWidth="1"/>
    <col min="1285" max="1285" width="10.7109375" style="21" customWidth="1"/>
    <col min="1286" max="1291" width="5.7109375" style="21" customWidth="1"/>
    <col min="1292" max="1292" width="10.7109375" style="21" customWidth="1"/>
    <col min="1293" max="1293" width="10.42578125" style="21" customWidth="1"/>
    <col min="1294" max="1294" width="10.85546875" style="21" customWidth="1"/>
    <col min="1295" max="1295" width="11.140625" style="21" customWidth="1"/>
    <col min="1296" max="1535" width="9.140625" style="21"/>
    <col min="1536" max="1536" width="4.140625" style="21" customWidth="1"/>
    <col min="1537" max="1537" width="18.7109375" style="21" customWidth="1"/>
    <col min="1538" max="1538" width="7" style="21" customWidth="1"/>
    <col min="1539" max="1539" width="11" style="21" customWidth="1"/>
    <col min="1540" max="1540" width="8.85546875" style="21" customWidth="1"/>
    <col min="1541" max="1541" width="10.7109375" style="21" customWidth="1"/>
    <col min="1542" max="1547" width="5.7109375" style="21" customWidth="1"/>
    <col min="1548" max="1548" width="10.7109375" style="21" customWidth="1"/>
    <col min="1549" max="1549" width="10.42578125" style="21" customWidth="1"/>
    <col min="1550" max="1550" width="10.85546875" style="21" customWidth="1"/>
    <col min="1551" max="1551" width="11.140625" style="21" customWidth="1"/>
    <col min="1552" max="1791" width="9.140625" style="21"/>
    <col min="1792" max="1792" width="4.140625" style="21" customWidth="1"/>
    <col min="1793" max="1793" width="18.7109375" style="21" customWidth="1"/>
    <col min="1794" max="1794" width="7" style="21" customWidth="1"/>
    <col min="1795" max="1795" width="11" style="21" customWidth="1"/>
    <col min="1796" max="1796" width="8.85546875" style="21" customWidth="1"/>
    <col min="1797" max="1797" width="10.7109375" style="21" customWidth="1"/>
    <col min="1798" max="1803" width="5.7109375" style="21" customWidth="1"/>
    <col min="1804" max="1804" width="10.7109375" style="21" customWidth="1"/>
    <col min="1805" max="1805" width="10.42578125" style="21" customWidth="1"/>
    <col min="1806" max="1806" width="10.85546875" style="21" customWidth="1"/>
    <col min="1807" max="1807" width="11.140625" style="21" customWidth="1"/>
    <col min="1808" max="2047" width="9.140625" style="21"/>
    <col min="2048" max="2048" width="4.140625" style="21" customWidth="1"/>
    <col min="2049" max="2049" width="18.7109375" style="21" customWidth="1"/>
    <col min="2050" max="2050" width="7" style="21" customWidth="1"/>
    <col min="2051" max="2051" width="11" style="21" customWidth="1"/>
    <col min="2052" max="2052" width="8.85546875" style="21" customWidth="1"/>
    <col min="2053" max="2053" width="10.7109375" style="21" customWidth="1"/>
    <col min="2054" max="2059" width="5.7109375" style="21" customWidth="1"/>
    <col min="2060" max="2060" width="10.7109375" style="21" customWidth="1"/>
    <col min="2061" max="2061" width="10.42578125" style="21" customWidth="1"/>
    <col min="2062" max="2062" width="10.85546875" style="21" customWidth="1"/>
    <col min="2063" max="2063" width="11.140625" style="21" customWidth="1"/>
    <col min="2064" max="2303" width="9.140625" style="21"/>
    <col min="2304" max="2304" width="4.140625" style="21" customWidth="1"/>
    <col min="2305" max="2305" width="18.7109375" style="21" customWidth="1"/>
    <col min="2306" max="2306" width="7" style="21" customWidth="1"/>
    <col min="2307" max="2307" width="11" style="21" customWidth="1"/>
    <col min="2308" max="2308" width="8.85546875" style="21" customWidth="1"/>
    <col min="2309" max="2309" width="10.7109375" style="21" customWidth="1"/>
    <col min="2310" max="2315" width="5.7109375" style="21" customWidth="1"/>
    <col min="2316" max="2316" width="10.7109375" style="21" customWidth="1"/>
    <col min="2317" max="2317" width="10.42578125" style="21" customWidth="1"/>
    <col min="2318" max="2318" width="10.85546875" style="21" customWidth="1"/>
    <col min="2319" max="2319" width="11.140625" style="21" customWidth="1"/>
    <col min="2320" max="2559" width="9.140625" style="21"/>
    <col min="2560" max="2560" width="4.140625" style="21" customWidth="1"/>
    <col min="2561" max="2561" width="18.7109375" style="21" customWidth="1"/>
    <col min="2562" max="2562" width="7" style="21" customWidth="1"/>
    <col min="2563" max="2563" width="11" style="21" customWidth="1"/>
    <col min="2564" max="2564" width="8.85546875" style="21" customWidth="1"/>
    <col min="2565" max="2565" width="10.7109375" style="21" customWidth="1"/>
    <col min="2566" max="2571" width="5.7109375" style="21" customWidth="1"/>
    <col min="2572" max="2572" width="10.7109375" style="21" customWidth="1"/>
    <col min="2573" max="2573" width="10.42578125" style="21" customWidth="1"/>
    <col min="2574" max="2574" width="10.85546875" style="21" customWidth="1"/>
    <col min="2575" max="2575" width="11.140625" style="21" customWidth="1"/>
    <col min="2576" max="2815" width="9.140625" style="21"/>
    <col min="2816" max="2816" width="4.140625" style="21" customWidth="1"/>
    <col min="2817" max="2817" width="18.7109375" style="21" customWidth="1"/>
    <col min="2818" max="2818" width="7" style="21" customWidth="1"/>
    <col min="2819" max="2819" width="11" style="21" customWidth="1"/>
    <col min="2820" max="2820" width="8.85546875" style="21" customWidth="1"/>
    <col min="2821" max="2821" width="10.7109375" style="21" customWidth="1"/>
    <col min="2822" max="2827" width="5.7109375" style="21" customWidth="1"/>
    <col min="2828" max="2828" width="10.7109375" style="21" customWidth="1"/>
    <col min="2829" max="2829" width="10.42578125" style="21" customWidth="1"/>
    <col min="2830" max="2830" width="10.85546875" style="21" customWidth="1"/>
    <col min="2831" max="2831" width="11.140625" style="21" customWidth="1"/>
    <col min="2832" max="3071" width="9.140625" style="21"/>
    <col min="3072" max="3072" width="4.140625" style="21" customWidth="1"/>
    <col min="3073" max="3073" width="18.7109375" style="21" customWidth="1"/>
    <col min="3074" max="3074" width="7" style="21" customWidth="1"/>
    <col min="3075" max="3075" width="11" style="21" customWidth="1"/>
    <col min="3076" max="3076" width="8.85546875" style="21" customWidth="1"/>
    <col min="3077" max="3077" width="10.7109375" style="21" customWidth="1"/>
    <col min="3078" max="3083" width="5.7109375" style="21" customWidth="1"/>
    <col min="3084" max="3084" width="10.7109375" style="21" customWidth="1"/>
    <col min="3085" max="3085" width="10.42578125" style="21" customWidth="1"/>
    <col min="3086" max="3086" width="10.85546875" style="21" customWidth="1"/>
    <col min="3087" max="3087" width="11.140625" style="21" customWidth="1"/>
    <col min="3088" max="3327" width="9.140625" style="21"/>
    <col min="3328" max="3328" width="4.140625" style="21" customWidth="1"/>
    <col min="3329" max="3329" width="18.7109375" style="21" customWidth="1"/>
    <col min="3330" max="3330" width="7" style="21" customWidth="1"/>
    <col min="3331" max="3331" width="11" style="21" customWidth="1"/>
    <col min="3332" max="3332" width="8.85546875" style="21" customWidth="1"/>
    <col min="3333" max="3333" width="10.7109375" style="21" customWidth="1"/>
    <col min="3334" max="3339" width="5.7109375" style="21" customWidth="1"/>
    <col min="3340" max="3340" width="10.7109375" style="21" customWidth="1"/>
    <col min="3341" max="3341" width="10.42578125" style="21" customWidth="1"/>
    <col min="3342" max="3342" width="10.85546875" style="21" customWidth="1"/>
    <col min="3343" max="3343" width="11.140625" style="21" customWidth="1"/>
    <col min="3344" max="3583" width="9.140625" style="21"/>
    <col min="3584" max="3584" width="4.140625" style="21" customWidth="1"/>
    <col min="3585" max="3585" width="18.7109375" style="21" customWidth="1"/>
    <col min="3586" max="3586" width="7" style="21" customWidth="1"/>
    <col min="3587" max="3587" width="11" style="21" customWidth="1"/>
    <col min="3588" max="3588" width="8.85546875" style="21" customWidth="1"/>
    <col min="3589" max="3589" width="10.7109375" style="21" customWidth="1"/>
    <col min="3590" max="3595" width="5.7109375" style="21" customWidth="1"/>
    <col min="3596" max="3596" width="10.7109375" style="21" customWidth="1"/>
    <col min="3597" max="3597" width="10.42578125" style="21" customWidth="1"/>
    <col min="3598" max="3598" width="10.85546875" style="21" customWidth="1"/>
    <col min="3599" max="3599" width="11.140625" style="21" customWidth="1"/>
    <col min="3600" max="3839" width="9.140625" style="21"/>
    <col min="3840" max="3840" width="4.140625" style="21" customWidth="1"/>
    <col min="3841" max="3841" width="18.7109375" style="21" customWidth="1"/>
    <col min="3842" max="3842" width="7" style="21" customWidth="1"/>
    <col min="3843" max="3843" width="11" style="21" customWidth="1"/>
    <col min="3844" max="3844" width="8.85546875" style="21" customWidth="1"/>
    <col min="3845" max="3845" width="10.7109375" style="21" customWidth="1"/>
    <col min="3846" max="3851" width="5.7109375" style="21" customWidth="1"/>
    <col min="3852" max="3852" width="10.7109375" style="21" customWidth="1"/>
    <col min="3853" max="3853" width="10.42578125" style="21" customWidth="1"/>
    <col min="3854" max="3854" width="10.85546875" style="21" customWidth="1"/>
    <col min="3855" max="3855" width="11.140625" style="21" customWidth="1"/>
    <col min="3856" max="4095" width="9.140625" style="21"/>
    <col min="4096" max="4096" width="4.140625" style="21" customWidth="1"/>
    <col min="4097" max="4097" width="18.7109375" style="21" customWidth="1"/>
    <col min="4098" max="4098" width="7" style="21" customWidth="1"/>
    <col min="4099" max="4099" width="11" style="21" customWidth="1"/>
    <col min="4100" max="4100" width="8.85546875" style="21" customWidth="1"/>
    <col min="4101" max="4101" width="10.7109375" style="21" customWidth="1"/>
    <col min="4102" max="4107" width="5.7109375" style="21" customWidth="1"/>
    <col min="4108" max="4108" width="10.7109375" style="21" customWidth="1"/>
    <col min="4109" max="4109" width="10.42578125" style="21" customWidth="1"/>
    <col min="4110" max="4110" width="10.85546875" style="21" customWidth="1"/>
    <col min="4111" max="4111" width="11.140625" style="21" customWidth="1"/>
    <col min="4112" max="4351" width="9.140625" style="21"/>
    <col min="4352" max="4352" width="4.140625" style="21" customWidth="1"/>
    <col min="4353" max="4353" width="18.7109375" style="21" customWidth="1"/>
    <col min="4354" max="4354" width="7" style="21" customWidth="1"/>
    <col min="4355" max="4355" width="11" style="21" customWidth="1"/>
    <col min="4356" max="4356" width="8.85546875" style="21" customWidth="1"/>
    <col min="4357" max="4357" width="10.7109375" style="21" customWidth="1"/>
    <col min="4358" max="4363" width="5.7109375" style="21" customWidth="1"/>
    <col min="4364" max="4364" width="10.7109375" style="21" customWidth="1"/>
    <col min="4365" max="4365" width="10.42578125" style="21" customWidth="1"/>
    <col min="4366" max="4366" width="10.85546875" style="21" customWidth="1"/>
    <col min="4367" max="4367" width="11.140625" style="21" customWidth="1"/>
    <col min="4368" max="4607" width="9.140625" style="21"/>
    <col min="4608" max="4608" width="4.140625" style="21" customWidth="1"/>
    <col min="4609" max="4609" width="18.7109375" style="21" customWidth="1"/>
    <col min="4610" max="4610" width="7" style="21" customWidth="1"/>
    <col min="4611" max="4611" width="11" style="21" customWidth="1"/>
    <col min="4612" max="4612" width="8.85546875" style="21" customWidth="1"/>
    <col min="4613" max="4613" width="10.7109375" style="21" customWidth="1"/>
    <col min="4614" max="4619" width="5.7109375" style="21" customWidth="1"/>
    <col min="4620" max="4620" width="10.7109375" style="21" customWidth="1"/>
    <col min="4621" max="4621" width="10.42578125" style="21" customWidth="1"/>
    <col min="4622" max="4622" width="10.85546875" style="21" customWidth="1"/>
    <col min="4623" max="4623" width="11.140625" style="21" customWidth="1"/>
    <col min="4624" max="4863" width="9.140625" style="21"/>
    <col min="4864" max="4864" width="4.140625" style="21" customWidth="1"/>
    <col min="4865" max="4865" width="18.7109375" style="21" customWidth="1"/>
    <col min="4866" max="4866" width="7" style="21" customWidth="1"/>
    <col min="4867" max="4867" width="11" style="21" customWidth="1"/>
    <col min="4868" max="4868" width="8.85546875" style="21" customWidth="1"/>
    <col min="4869" max="4869" width="10.7109375" style="21" customWidth="1"/>
    <col min="4870" max="4875" width="5.7109375" style="21" customWidth="1"/>
    <col min="4876" max="4876" width="10.7109375" style="21" customWidth="1"/>
    <col min="4877" max="4877" width="10.42578125" style="21" customWidth="1"/>
    <col min="4878" max="4878" width="10.85546875" style="21" customWidth="1"/>
    <col min="4879" max="4879" width="11.140625" style="21" customWidth="1"/>
    <col min="4880" max="5119" width="9.140625" style="21"/>
    <col min="5120" max="5120" width="4.140625" style="21" customWidth="1"/>
    <col min="5121" max="5121" width="18.7109375" style="21" customWidth="1"/>
    <col min="5122" max="5122" width="7" style="21" customWidth="1"/>
    <col min="5123" max="5123" width="11" style="21" customWidth="1"/>
    <col min="5124" max="5124" width="8.85546875" style="21" customWidth="1"/>
    <col min="5125" max="5125" width="10.7109375" style="21" customWidth="1"/>
    <col min="5126" max="5131" width="5.7109375" style="21" customWidth="1"/>
    <col min="5132" max="5132" width="10.7109375" style="21" customWidth="1"/>
    <col min="5133" max="5133" width="10.42578125" style="21" customWidth="1"/>
    <col min="5134" max="5134" width="10.85546875" style="21" customWidth="1"/>
    <col min="5135" max="5135" width="11.140625" style="21" customWidth="1"/>
    <col min="5136" max="5375" width="9.140625" style="21"/>
    <col min="5376" max="5376" width="4.140625" style="21" customWidth="1"/>
    <col min="5377" max="5377" width="18.7109375" style="21" customWidth="1"/>
    <col min="5378" max="5378" width="7" style="21" customWidth="1"/>
    <col min="5379" max="5379" width="11" style="21" customWidth="1"/>
    <col min="5380" max="5380" width="8.85546875" style="21" customWidth="1"/>
    <col min="5381" max="5381" width="10.7109375" style="21" customWidth="1"/>
    <col min="5382" max="5387" width="5.7109375" style="21" customWidth="1"/>
    <col min="5388" max="5388" width="10.7109375" style="21" customWidth="1"/>
    <col min="5389" max="5389" width="10.42578125" style="21" customWidth="1"/>
    <col min="5390" max="5390" width="10.85546875" style="21" customWidth="1"/>
    <col min="5391" max="5391" width="11.140625" style="21" customWidth="1"/>
    <col min="5392" max="5631" width="9.140625" style="21"/>
    <col min="5632" max="5632" width="4.140625" style="21" customWidth="1"/>
    <col min="5633" max="5633" width="18.7109375" style="21" customWidth="1"/>
    <col min="5634" max="5634" width="7" style="21" customWidth="1"/>
    <col min="5635" max="5635" width="11" style="21" customWidth="1"/>
    <col min="5636" max="5636" width="8.85546875" style="21" customWidth="1"/>
    <col min="5637" max="5637" width="10.7109375" style="21" customWidth="1"/>
    <col min="5638" max="5643" width="5.7109375" style="21" customWidth="1"/>
    <col min="5644" max="5644" width="10.7109375" style="21" customWidth="1"/>
    <col min="5645" max="5645" width="10.42578125" style="21" customWidth="1"/>
    <col min="5646" max="5646" width="10.85546875" style="21" customWidth="1"/>
    <col min="5647" max="5647" width="11.140625" style="21" customWidth="1"/>
    <col min="5648" max="5887" width="9.140625" style="21"/>
    <col min="5888" max="5888" width="4.140625" style="21" customWidth="1"/>
    <col min="5889" max="5889" width="18.7109375" style="21" customWidth="1"/>
    <col min="5890" max="5890" width="7" style="21" customWidth="1"/>
    <col min="5891" max="5891" width="11" style="21" customWidth="1"/>
    <col min="5892" max="5892" width="8.85546875" style="21" customWidth="1"/>
    <col min="5893" max="5893" width="10.7109375" style="21" customWidth="1"/>
    <col min="5894" max="5899" width="5.7109375" style="21" customWidth="1"/>
    <col min="5900" max="5900" width="10.7109375" style="21" customWidth="1"/>
    <col min="5901" max="5901" width="10.42578125" style="21" customWidth="1"/>
    <col min="5902" max="5902" width="10.85546875" style="21" customWidth="1"/>
    <col min="5903" max="5903" width="11.140625" style="21" customWidth="1"/>
    <col min="5904" max="6143" width="9.140625" style="21"/>
    <col min="6144" max="6144" width="4.140625" style="21" customWidth="1"/>
    <col min="6145" max="6145" width="18.7109375" style="21" customWidth="1"/>
    <col min="6146" max="6146" width="7" style="21" customWidth="1"/>
    <col min="6147" max="6147" width="11" style="21" customWidth="1"/>
    <col min="6148" max="6148" width="8.85546875" style="21" customWidth="1"/>
    <col min="6149" max="6149" width="10.7109375" style="21" customWidth="1"/>
    <col min="6150" max="6155" width="5.7109375" style="21" customWidth="1"/>
    <col min="6156" max="6156" width="10.7109375" style="21" customWidth="1"/>
    <col min="6157" max="6157" width="10.42578125" style="21" customWidth="1"/>
    <col min="6158" max="6158" width="10.85546875" style="21" customWidth="1"/>
    <col min="6159" max="6159" width="11.140625" style="21" customWidth="1"/>
    <col min="6160" max="6399" width="9.140625" style="21"/>
    <col min="6400" max="6400" width="4.140625" style="21" customWidth="1"/>
    <col min="6401" max="6401" width="18.7109375" style="21" customWidth="1"/>
    <col min="6402" max="6402" width="7" style="21" customWidth="1"/>
    <col min="6403" max="6403" width="11" style="21" customWidth="1"/>
    <col min="6404" max="6404" width="8.85546875" style="21" customWidth="1"/>
    <col min="6405" max="6405" width="10.7109375" style="21" customWidth="1"/>
    <col min="6406" max="6411" width="5.7109375" style="21" customWidth="1"/>
    <col min="6412" max="6412" width="10.7109375" style="21" customWidth="1"/>
    <col min="6413" max="6413" width="10.42578125" style="21" customWidth="1"/>
    <col min="6414" max="6414" width="10.85546875" style="21" customWidth="1"/>
    <col min="6415" max="6415" width="11.140625" style="21" customWidth="1"/>
    <col min="6416" max="6655" width="9.140625" style="21"/>
    <col min="6656" max="6656" width="4.140625" style="21" customWidth="1"/>
    <col min="6657" max="6657" width="18.7109375" style="21" customWidth="1"/>
    <col min="6658" max="6658" width="7" style="21" customWidth="1"/>
    <col min="6659" max="6659" width="11" style="21" customWidth="1"/>
    <col min="6660" max="6660" width="8.85546875" style="21" customWidth="1"/>
    <col min="6661" max="6661" width="10.7109375" style="21" customWidth="1"/>
    <col min="6662" max="6667" width="5.7109375" style="21" customWidth="1"/>
    <col min="6668" max="6668" width="10.7109375" style="21" customWidth="1"/>
    <col min="6669" max="6669" width="10.42578125" style="21" customWidth="1"/>
    <col min="6670" max="6670" width="10.85546875" style="21" customWidth="1"/>
    <col min="6671" max="6671" width="11.140625" style="21" customWidth="1"/>
    <col min="6672" max="6911" width="9.140625" style="21"/>
    <col min="6912" max="6912" width="4.140625" style="21" customWidth="1"/>
    <col min="6913" max="6913" width="18.7109375" style="21" customWidth="1"/>
    <col min="6914" max="6914" width="7" style="21" customWidth="1"/>
    <col min="6915" max="6915" width="11" style="21" customWidth="1"/>
    <col min="6916" max="6916" width="8.85546875" style="21" customWidth="1"/>
    <col min="6917" max="6917" width="10.7109375" style="21" customWidth="1"/>
    <col min="6918" max="6923" width="5.7109375" style="21" customWidth="1"/>
    <col min="6924" max="6924" width="10.7109375" style="21" customWidth="1"/>
    <col min="6925" max="6925" width="10.42578125" style="21" customWidth="1"/>
    <col min="6926" max="6926" width="10.85546875" style="21" customWidth="1"/>
    <col min="6927" max="6927" width="11.140625" style="21" customWidth="1"/>
    <col min="6928" max="7167" width="9.140625" style="21"/>
    <col min="7168" max="7168" width="4.140625" style="21" customWidth="1"/>
    <col min="7169" max="7169" width="18.7109375" style="21" customWidth="1"/>
    <col min="7170" max="7170" width="7" style="21" customWidth="1"/>
    <col min="7171" max="7171" width="11" style="21" customWidth="1"/>
    <col min="7172" max="7172" width="8.85546875" style="21" customWidth="1"/>
    <col min="7173" max="7173" width="10.7109375" style="21" customWidth="1"/>
    <col min="7174" max="7179" width="5.7109375" style="21" customWidth="1"/>
    <col min="7180" max="7180" width="10.7109375" style="21" customWidth="1"/>
    <col min="7181" max="7181" width="10.42578125" style="21" customWidth="1"/>
    <col min="7182" max="7182" width="10.85546875" style="21" customWidth="1"/>
    <col min="7183" max="7183" width="11.140625" style="21" customWidth="1"/>
    <col min="7184" max="7423" width="9.140625" style="21"/>
    <col min="7424" max="7424" width="4.140625" style="21" customWidth="1"/>
    <col min="7425" max="7425" width="18.7109375" style="21" customWidth="1"/>
    <col min="7426" max="7426" width="7" style="21" customWidth="1"/>
    <col min="7427" max="7427" width="11" style="21" customWidth="1"/>
    <col min="7428" max="7428" width="8.85546875" style="21" customWidth="1"/>
    <col min="7429" max="7429" width="10.7109375" style="21" customWidth="1"/>
    <col min="7430" max="7435" width="5.7109375" style="21" customWidth="1"/>
    <col min="7436" max="7436" width="10.7109375" style="21" customWidth="1"/>
    <col min="7437" max="7437" width="10.42578125" style="21" customWidth="1"/>
    <col min="7438" max="7438" width="10.85546875" style="21" customWidth="1"/>
    <col min="7439" max="7439" width="11.140625" style="21" customWidth="1"/>
    <col min="7440" max="7679" width="9.140625" style="21"/>
    <col min="7680" max="7680" width="4.140625" style="21" customWidth="1"/>
    <col min="7681" max="7681" width="18.7109375" style="21" customWidth="1"/>
    <col min="7682" max="7682" width="7" style="21" customWidth="1"/>
    <col min="7683" max="7683" width="11" style="21" customWidth="1"/>
    <col min="7684" max="7684" width="8.85546875" style="21" customWidth="1"/>
    <col min="7685" max="7685" width="10.7109375" style="21" customWidth="1"/>
    <col min="7686" max="7691" width="5.7109375" style="21" customWidth="1"/>
    <col min="7692" max="7692" width="10.7109375" style="21" customWidth="1"/>
    <col min="7693" max="7693" width="10.42578125" style="21" customWidth="1"/>
    <col min="7694" max="7694" width="10.85546875" style="21" customWidth="1"/>
    <col min="7695" max="7695" width="11.140625" style="21" customWidth="1"/>
    <col min="7696" max="7935" width="9.140625" style="21"/>
    <col min="7936" max="7936" width="4.140625" style="21" customWidth="1"/>
    <col min="7937" max="7937" width="18.7109375" style="21" customWidth="1"/>
    <col min="7938" max="7938" width="7" style="21" customWidth="1"/>
    <col min="7939" max="7939" width="11" style="21" customWidth="1"/>
    <col min="7940" max="7940" width="8.85546875" style="21" customWidth="1"/>
    <col min="7941" max="7941" width="10.7109375" style="21" customWidth="1"/>
    <col min="7942" max="7947" width="5.7109375" style="21" customWidth="1"/>
    <col min="7948" max="7948" width="10.7109375" style="21" customWidth="1"/>
    <col min="7949" max="7949" width="10.42578125" style="21" customWidth="1"/>
    <col min="7950" max="7950" width="10.85546875" style="21" customWidth="1"/>
    <col min="7951" max="7951" width="11.140625" style="21" customWidth="1"/>
    <col min="7952" max="8191" width="9.140625" style="21"/>
    <col min="8192" max="8192" width="4.140625" style="21" customWidth="1"/>
    <col min="8193" max="8193" width="18.7109375" style="21" customWidth="1"/>
    <col min="8194" max="8194" width="7" style="21" customWidth="1"/>
    <col min="8195" max="8195" width="11" style="21" customWidth="1"/>
    <col min="8196" max="8196" width="8.85546875" style="21" customWidth="1"/>
    <col min="8197" max="8197" width="10.7109375" style="21" customWidth="1"/>
    <col min="8198" max="8203" width="5.7109375" style="21" customWidth="1"/>
    <col min="8204" max="8204" width="10.7109375" style="21" customWidth="1"/>
    <col min="8205" max="8205" width="10.42578125" style="21" customWidth="1"/>
    <col min="8206" max="8206" width="10.85546875" style="21" customWidth="1"/>
    <col min="8207" max="8207" width="11.140625" style="21" customWidth="1"/>
    <col min="8208" max="8447" width="9.140625" style="21"/>
    <col min="8448" max="8448" width="4.140625" style="21" customWidth="1"/>
    <col min="8449" max="8449" width="18.7109375" style="21" customWidth="1"/>
    <col min="8450" max="8450" width="7" style="21" customWidth="1"/>
    <col min="8451" max="8451" width="11" style="21" customWidth="1"/>
    <col min="8452" max="8452" width="8.85546875" style="21" customWidth="1"/>
    <col min="8453" max="8453" width="10.7109375" style="21" customWidth="1"/>
    <col min="8454" max="8459" width="5.7109375" style="21" customWidth="1"/>
    <col min="8460" max="8460" width="10.7109375" style="21" customWidth="1"/>
    <col min="8461" max="8461" width="10.42578125" style="21" customWidth="1"/>
    <col min="8462" max="8462" width="10.85546875" style="21" customWidth="1"/>
    <col min="8463" max="8463" width="11.140625" style="21" customWidth="1"/>
    <col min="8464" max="8703" width="9.140625" style="21"/>
    <col min="8704" max="8704" width="4.140625" style="21" customWidth="1"/>
    <col min="8705" max="8705" width="18.7109375" style="21" customWidth="1"/>
    <col min="8706" max="8706" width="7" style="21" customWidth="1"/>
    <col min="8707" max="8707" width="11" style="21" customWidth="1"/>
    <col min="8708" max="8708" width="8.85546875" style="21" customWidth="1"/>
    <col min="8709" max="8709" width="10.7109375" style="21" customWidth="1"/>
    <col min="8710" max="8715" width="5.7109375" style="21" customWidth="1"/>
    <col min="8716" max="8716" width="10.7109375" style="21" customWidth="1"/>
    <col min="8717" max="8717" width="10.42578125" style="21" customWidth="1"/>
    <col min="8718" max="8718" width="10.85546875" style="21" customWidth="1"/>
    <col min="8719" max="8719" width="11.140625" style="21" customWidth="1"/>
    <col min="8720" max="8959" width="9.140625" style="21"/>
    <col min="8960" max="8960" width="4.140625" style="21" customWidth="1"/>
    <col min="8961" max="8961" width="18.7109375" style="21" customWidth="1"/>
    <col min="8962" max="8962" width="7" style="21" customWidth="1"/>
    <col min="8963" max="8963" width="11" style="21" customWidth="1"/>
    <col min="8964" max="8964" width="8.85546875" style="21" customWidth="1"/>
    <col min="8965" max="8965" width="10.7109375" style="21" customWidth="1"/>
    <col min="8966" max="8971" width="5.7109375" style="21" customWidth="1"/>
    <col min="8972" max="8972" width="10.7109375" style="21" customWidth="1"/>
    <col min="8973" max="8973" width="10.42578125" style="21" customWidth="1"/>
    <col min="8974" max="8974" width="10.85546875" style="21" customWidth="1"/>
    <col min="8975" max="8975" width="11.140625" style="21" customWidth="1"/>
    <col min="8976" max="9215" width="9.140625" style="21"/>
    <col min="9216" max="9216" width="4.140625" style="21" customWidth="1"/>
    <col min="9217" max="9217" width="18.7109375" style="21" customWidth="1"/>
    <col min="9218" max="9218" width="7" style="21" customWidth="1"/>
    <col min="9219" max="9219" width="11" style="21" customWidth="1"/>
    <col min="9220" max="9220" width="8.85546875" style="21" customWidth="1"/>
    <col min="9221" max="9221" width="10.7109375" style="21" customWidth="1"/>
    <col min="9222" max="9227" width="5.7109375" style="21" customWidth="1"/>
    <col min="9228" max="9228" width="10.7109375" style="21" customWidth="1"/>
    <col min="9229" max="9229" width="10.42578125" style="21" customWidth="1"/>
    <col min="9230" max="9230" width="10.85546875" style="21" customWidth="1"/>
    <col min="9231" max="9231" width="11.140625" style="21" customWidth="1"/>
    <col min="9232" max="9471" width="9.140625" style="21"/>
    <col min="9472" max="9472" width="4.140625" style="21" customWidth="1"/>
    <col min="9473" max="9473" width="18.7109375" style="21" customWidth="1"/>
    <col min="9474" max="9474" width="7" style="21" customWidth="1"/>
    <col min="9475" max="9475" width="11" style="21" customWidth="1"/>
    <col min="9476" max="9476" width="8.85546875" style="21" customWidth="1"/>
    <col min="9477" max="9477" width="10.7109375" style="21" customWidth="1"/>
    <col min="9478" max="9483" width="5.7109375" style="21" customWidth="1"/>
    <col min="9484" max="9484" width="10.7109375" style="21" customWidth="1"/>
    <col min="9485" max="9485" width="10.42578125" style="21" customWidth="1"/>
    <col min="9486" max="9486" width="10.85546875" style="21" customWidth="1"/>
    <col min="9487" max="9487" width="11.140625" style="21" customWidth="1"/>
    <col min="9488" max="9727" width="9.140625" style="21"/>
    <col min="9728" max="9728" width="4.140625" style="21" customWidth="1"/>
    <col min="9729" max="9729" width="18.7109375" style="21" customWidth="1"/>
    <col min="9730" max="9730" width="7" style="21" customWidth="1"/>
    <col min="9731" max="9731" width="11" style="21" customWidth="1"/>
    <col min="9732" max="9732" width="8.85546875" style="21" customWidth="1"/>
    <col min="9733" max="9733" width="10.7109375" style="21" customWidth="1"/>
    <col min="9734" max="9739" width="5.7109375" style="21" customWidth="1"/>
    <col min="9740" max="9740" width="10.7109375" style="21" customWidth="1"/>
    <col min="9741" max="9741" width="10.42578125" style="21" customWidth="1"/>
    <col min="9742" max="9742" width="10.85546875" style="21" customWidth="1"/>
    <col min="9743" max="9743" width="11.140625" style="21" customWidth="1"/>
    <col min="9744" max="9983" width="9.140625" style="21"/>
    <col min="9984" max="9984" width="4.140625" style="21" customWidth="1"/>
    <col min="9985" max="9985" width="18.7109375" style="21" customWidth="1"/>
    <col min="9986" max="9986" width="7" style="21" customWidth="1"/>
    <col min="9987" max="9987" width="11" style="21" customWidth="1"/>
    <col min="9988" max="9988" width="8.85546875" style="21" customWidth="1"/>
    <col min="9989" max="9989" width="10.7109375" style="21" customWidth="1"/>
    <col min="9990" max="9995" width="5.7109375" style="21" customWidth="1"/>
    <col min="9996" max="9996" width="10.7109375" style="21" customWidth="1"/>
    <col min="9997" max="9997" width="10.42578125" style="21" customWidth="1"/>
    <col min="9998" max="9998" width="10.85546875" style="21" customWidth="1"/>
    <col min="9999" max="9999" width="11.140625" style="21" customWidth="1"/>
    <col min="10000" max="10239" width="9.140625" style="21"/>
    <col min="10240" max="10240" width="4.140625" style="21" customWidth="1"/>
    <col min="10241" max="10241" width="18.7109375" style="21" customWidth="1"/>
    <col min="10242" max="10242" width="7" style="21" customWidth="1"/>
    <col min="10243" max="10243" width="11" style="21" customWidth="1"/>
    <col min="10244" max="10244" width="8.85546875" style="21" customWidth="1"/>
    <col min="10245" max="10245" width="10.7109375" style="21" customWidth="1"/>
    <col min="10246" max="10251" width="5.7109375" style="21" customWidth="1"/>
    <col min="10252" max="10252" width="10.7109375" style="21" customWidth="1"/>
    <col min="10253" max="10253" width="10.42578125" style="21" customWidth="1"/>
    <col min="10254" max="10254" width="10.85546875" style="21" customWidth="1"/>
    <col min="10255" max="10255" width="11.140625" style="21" customWidth="1"/>
    <col min="10256" max="10495" width="9.140625" style="21"/>
    <col min="10496" max="10496" width="4.140625" style="21" customWidth="1"/>
    <col min="10497" max="10497" width="18.7109375" style="21" customWidth="1"/>
    <col min="10498" max="10498" width="7" style="21" customWidth="1"/>
    <col min="10499" max="10499" width="11" style="21" customWidth="1"/>
    <col min="10500" max="10500" width="8.85546875" style="21" customWidth="1"/>
    <col min="10501" max="10501" width="10.7109375" style="21" customWidth="1"/>
    <col min="10502" max="10507" width="5.7109375" style="21" customWidth="1"/>
    <col min="10508" max="10508" width="10.7109375" style="21" customWidth="1"/>
    <col min="10509" max="10509" width="10.42578125" style="21" customWidth="1"/>
    <col min="10510" max="10510" width="10.85546875" style="21" customWidth="1"/>
    <col min="10511" max="10511" width="11.140625" style="21" customWidth="1"/>
    <col min="10512" max="10751" width="9.140625" style="21"/>
    <col min="10752" max="10752" width="4.140625" style="21" customWidth="1"/>
    <col min="10753" max="10753" width="18.7109375" style="21" customWidth="1"/>
    <col min="10754" max="10754" width="7" style="21" customWidth="1"/>
    <col min="10755" max="10755" width="11" style="21" customWidth="1"/>
    <col min="10756" max="10756" width="8.85546875" style="21" customWidth="1"/>
    <col min="10757" max="10757" width="10.7109375" style="21" customWidth="1"/>
    <col min="10758" max="10763" width="5.7109375" style="21" customWidth="1"/>
    <col min="10764" max="10764" width="10.7109375" style="21" customWidth="1"/>
    <col min="10765" max="10765" width="10.42578125" style="21" customWidth="1"/>
    <col min="10766" max="10766" width="10.85546875" style="21" customWidth="1"/>
    <col min="10767" max="10767" width="11.140625" style="21" customWidth="1"/>
    <col min="10768" max="11007" width="9.140625" style="21"/>
    <col min="11008" max="11008" width="4.140625" style="21" customWidth="1"/>
    <col min="11009" max="11009" width="18.7109375" style="21" customWidth="1"/>
    <col min="11010" max="11010" width="7" style="21" customWidth="1"/>
    <col min="11011" max="11011" width="11" style="21" customWidth="1"/>
    <col min="11012" max="11012" width="8.85546875" style="21" customWidth="1"/>
    <col min="11013" max="11013" width="10.7109375" style="21" customWidth="1"/>
    <col min="11014" max="11019" width="5.7109375" style="21" customWidth="1"/>
    <col min="11020" max="11020" width="10.7109375" style="21" customWidth="1"/>
    <col min="11021" max="11021" width="10.42578125" style="21" customWidth="1"/>
    <col min="11022" max="11022" width="10.85546875" style="21" customWidth="1"/>
    <col min="11023" max="11023" width="11.140625" style="21" customWidth="1"/>
    <col min="11024" max="11263" width="9.140625" style="21"/>
    <col min="11264" max="11264" width="4.140625" style="21" customWidth="1"/>
    <col min="11265" max="11265" width="18.7109375" style="21" customWidth="1"/>
    <col min="11266" max="11266" width="7" style="21" customWidth="1"/>
    <col min="11267" max="11267" width="11" style="21" customWidth="1"/>
    <col min="11268" max="11268" width="8.85546875" style="21" customWidth="1"/>
    <col min="11269" max="11269" width="10.7109375" style="21" customWidth="1"/>
    <col min="11270" max="11275" width="5.7109375" style="21" customWidth="1"/>
    <col min="11276" max="11276" width="10.7109375" style="21" customWidth="1"/>
    <col min="11277" max="11277" width="10.42578125" style="21" customWidth="1"/>
    <col min="11278" max="11278" width="10.85546875" style="21" customWidth="1"/>
    <col min="11279" max="11279" width="11.140625" style="21" customWidth="1"/>
    <col min="11280" max="11519" width="9.140625" style="21"/>
    <col min="11520" max="11520" width="4.140625" style="21" customWidth="1"/>
    <col min="11521" max="11521" width="18.7109375" style="21" customWidth="1"/>
    <col min="11522" max="11522" width="7" style="21" customWidth="1"/>
    <col min="11523" max="11523" width="11" style="21" customWidth="1"/>
    <col min="11524" max="11524" width="8.85546875" style="21" customWidth="1"/>
    <col min="11525" max="11525" width="10.7109375" style="21" customWidth="1"/>
    <col min="11526" max="11531" width="5.7109375" style="21" customWidth="1"/>
    <col min="11532" max="11532" width="10.7109375" style="21" customWidth="1"/>
    <col min="11533" max="11533" width="10.42578125" style="21" customWidth="1"/>
    <col min="11534" max="11534" width="10.85546875" style="21" customWidth="1"/>
    <col min="11535" max="11535" width="11.140625" style="21" customWidth="1"/>
    <col min="11536" max="11775" width="9.140625" style="21"/>
    <col min="11776" max="11776" width="4.140625" style="21" customWidth="1"/>
    <col min="11777" max="11777" width="18.7109375" style="21" customWidth="1"/>
    <col min="11778" max="11778" width="7" style="21" customWidth="1"/>
    <col min="11779" max="11779" width="11" style="21" customWidth="1"/>
    <col min="11780" max="11780" width="8.85546875" style="21" customWidth="1"/>
    <col min="11781" max="11781" width="10.7109375" style="21" customWidth="1"/>
    <col min="11782" max="11787" width="5.7109375" style="21" customWidth="1"/>
    <col min="11788" max="11788" width="10.7109375" style="21" customWidth="1"/>
    <col min="11789" max="11789" width="10.42578125" style="21" customWidth="1"/>
    <col min="11790" max="11790" width="10.85546875" style="21" customWidth="1"/>
    <col min="11791" max="11791" width="11.140625" style="21" customWidth="1"/>
    <col min="11792" max="12031" width="9.140625" style="21"/>
    <col min="12032" max="12032" width="4.140625" style="21" customWidth="1"/>
    <col min="12033" max="12033" width="18.7109375" style="21" customWidth="1"/>
    <col min="12034" max="12034" width="7" style="21" customWidth="1"/>
    <col min="12035" max="12035" width="11" style="21" customWidth="1"/>
    <col min="12036" max="12036" width="8.85546875" style="21" customWidth="1"/>
    <col min="12037" max="12037" width="10.7109375" style="21" customWidth="1"/>
    <col min="12038" max="12043" width="5.7109375" style="21" customWidth="1"/>
    <col min="12044" max="12044" width="10.7109375" style="21" customWidth="1"/>
    <col min="12045" max="12045" width="10.42578125" style="21" customWidth="1"/>
    <col min="12046" max="12046" width="10.85546875" style="21" customWidth="1"/>
    <col min="12047" max="12047" width="11.140625" style="21" customWidth="1"/>
    <col min="12048" max="12287" width="9.140625" style="21"/>
    <col min="12288" max="12288" width="4.140625" style="21" customWidth="1"/>
    <col min="12289" max="12289" width="18.7109375" style="21" customWidth="1"/>
    <col min="12290" max="12290" width="7" style="21" customWidth="1"/>
    <col min="12291" max="12291" width="11" style="21" customWidth="1"/>
    <col min="12292" max="12292" width="8.85546875" style="21" customWidth="1"/>
    <col min="12293" max="12293" width="10.7109375" style="21" customWidth="1"/>
    <col min="12294" max="12299" width="5.7109375" style="21" customWidth="1"/>
    <col min="12300" max="12300" width="10.7109375" style="21" customWidth="1"/>
    <col min="12301" max="12301" width="10.42578125" style="21" customWidth="1"/>
    <col min="12302" max="12302" width="10.85546875" style="21" customWidth="1"/>
    <col min="12303" max="12303" width="11.140625" style="21" customWidth="1"/>
    <col min="12304" max="12543" width="9.140625" style="21"/>
    <col min="12544" max="12544" width="4.140625" style="21" customWidth="1"/>
    <col min="12545" max="12545" width="18.7109375" style="21" customWidth="1"/>
    <col min="12546" max="12546" width="7" style="21" customWidth="1"/>
    <col min="12547" max="12547" width="11" style="21" customWidth="1"/>
    <col min="12548" max="12548" width="8.85546875" style="21" customWidth="1"/>
    <col min="12549" max="12549" width="10.7109375" style="21" customWidth="1"/>
    <col min="12550" max="12555" width="5.7109375" style="21" customWidth="1"/>
    <col min="12556" max="12556" width="10.7109375" style="21" customWidth="1"/>
    <col min="12557" max="12557" width="10.42578125" style="21" customWidth="1"/>
    <col min="12558" max="12558" width="10.85546875" style="21" customWidth="1"/>
    <col min="12559" max="12559" width="11.140625" style="21" customWidth="1"/>
    <col min="12560" max="12799" width="9.140625" style="21"/>
    <col min="12800" max="12800" width="4.140625" style="21" customWidth="1"/>
    <col min="12801" max="12801" width="18.7109375" style="21" customWidth="1"/>
    <col min="12802" max="12802" width="7" style="21" customWidth="1"/>
    <col min="12803" max="12803" width="11" style="21" customWidth="1"/>
    <col min="12804" max="12804" width="8.85546875" style="21" customWidth="1"/>
    <col min="12805" max="12805" width="10.7109375" style="21" customWidth="1"/>
    <col min="12806" max="12811" width="5.7109375" style="21" customWidth="1"/>
    <col min="12812" max="12812" width="10.7109375" style="21" customWidth="1"/>
    <col min="12813" max="12813" width="10.42578125" style="21" customWidth="1"/>
    <col min="12814" max="12814" width="10.85546875" style="21" customWidth="1"/>
    <col min="12815" max="12815" width="11.140625" style="21" customWidth="1"/>
    <col min="12816" max="13055" width="9.140625" style="21"/>
    <col min="13056" max="13056" width="4.140625" style="21" customWidth="1"/>
    <col min="13057" max="13057" width="18.7109375" style="21" customWidth="1"/>
    <col min="13058" max="13058" width="7" style="21" customWidth="1"/>
    <col min="13059" max="13059" width="11" style="21" customWidth="1"/>
    <col min="13060" max="13060" width="8.85546875" style="21" customWidth="1"/>
    <col min="13061" max="13061" width="10.7109375" style="21" customWidth="1"/>
    <col min="13062" max="13067" width="5.7109375" style="21" customWidth="1"/>
    <col min="13068" max="13068" width="10.7109375" style="21" customWidth="1"/>
    <col min="13069" max="13069" width="10.42578125" style="21" customWidth="1"/>
    <col min="13070" max="13070" width="10.85546875" style="21" customWidth="1"/>
    <col min="13071" max="13071" width="11.140625" style="21" customWidth="1"/>
    <col min="13072" max="13311" width="9.140625" style="21"/>
    <col min="13312" max="13312" width="4.140625" style="21" customWidth="1"/>
    <col min="13313" max="13313" width="18.7109375" style="21" customWidth="1"/>
    <col min="13314" max="13314" width="7" style="21" customWidth="1"/>
    <col min="13315" max="13315" width="11" style="21" customWidth="1"/>
    <col min="13316" max="13316" width="8.85546875" style="21" customWidth="1"/>
    <col min="13317" max="13317" width="10.7109375" style="21" customWidth="1"/>
    <col min="13318" max="13323" width="5.7109375" style="21" customWidth="1"/>
    <col min="13324" max="13324" width="10.7109375" style="21" customWidth="1"/>
    <col min="13325" max="13325" width="10.42578125" style="21" customWidth="1"/>
    <col min="13326" max="13326" width="10.85546875" style="21" customWidth="1"/>
    <col min="13327" max="13327" width="11.140625" style="21" customWidth="1"/>
    <col min="13328" max="13567" width="9.140625" style="21"/>
    <col min="13568" max="13568" width="4.140625" style="21" customWidth="1"/>
    <col min="13569" max="13569" width="18.7109375" style="21" customWidth="1"/>
    <col min="13570" max="13570" width="7" style="21" customWidth="1"/>
    <col min="13571" max="13571" width="11" style="21" customWidth="1"/>
    <col min="13572" max="13572" width="8.85546875" style="21" customWidth="1"/>
    <col min="13573" max="13573" width="10.7109375" style="21" customWidth="1"/>
    <col min="13574" max="13579" width="5.7109375" style="21" customWidth="1"/>
    <col min="13580" max="13580" width="10.7109375" style="21" customWidth="1"/>
    <col min="13581" max="13581" width="10.42578125" style="21" customWidth="1"/>
    <col min="13582" max="13582" width="10.85546875" style="21" customWidth="1"/>
    <col min="13583" max="13583" width="11.140625" style="21" customWidth="1"/>
    <col min="13584" max="13823" width="9.140625" style="21"/>
    <col min="13824" max="13824" width="4.140625" style="21" customWidth="1"/>
    <col min="13825" max="13825" width="18.7109375" style="21" customWidth="1"/>
    <col min="13826" max="13826" width="7" style="21" customWidth="1"/>
    <col min="13827" max="13827" width="11" style="21" customWidth="1"/>
    <col min="13828" max="13828" width="8.85546875" style="21" customWidth="1"/>
    <col min="13829" max="13829" width="10.7109375" style="21" customWidth="1"/>
    <col min="13830" max="13835" width="5.7109375" style="21" customWidth="1"/>
    <col min="13836" max="13836" width="10.7109375" style="21" customWidth="1"/>
    <col min="13837" max="13837" width="10.42578125" style="21" customWidth="1"/>
    <col min="13838" max="13838" width="10.85546875" style="21" customWidth="1"/>
    <col min="13839" max="13839" width="11.140625" style="21" customWidth="1"/>
    <col min="13840" max="14079" width="9.140625" style="21"/>
    <col min="14080" max="14080" width="4.140625" style="21" customWidth="1"/>
    <col min="14081" max="14081" width="18.7109375" style="21" customWidth="1"/>
    <col min="14082" max="14082" width="7" style="21" customWidth="1"/>
    <col min="14083" max="14083" width="11" style="21" customWidth="1"/>
    <col min="14084" max="14084" width="8.85546875" style="21" customWidth="1"/>
    <col min="14085" max="14085" width="10.7109375" style="21" customWidth="1"/>
    <col min="14086" max="14091" width="5.7109375" style="21" customWidth="1"/>
    <col min="14092" max="14092" width="10.7109375" style="21" customWidth="1"/>
    <col min="14093" max="14093" width="10.42578125" style="21" customWidth="1"/>
    <col min="14094" max="14094" width="10.85546875" style="21" customWidth="1"/>
    <col min="14095" max="14095" width="11.140625" style="21" customWidth="1"/>
    <col min="14096" max="14335" width="9.140625" style="21"/>
    <col min="14336" max="14336" width="4.140625" style="21" customWidth="1"/>
    <col min="14337" max="14337" width="18.7109375" style="21" customWidth="1"/>
    <col min="14338" max="14338" width="7" style="21" customWidth="1"/>
    <col min="14339" max="14339" width="11" style="21" customWidth="1"/>
    <col min="14340" max="14340" width="8.85546875" style="21" customWidth="1"/>
    <col min="14341" max="14341" width="10.7109375" style="21" customWidth="1"/>
    <col min="14342" max="14347" width="5.7109375" style="21" customWidth="1"/>
    <col min="14348" max="14348" width="10.7109375" style="21" customWidth="1"/>
    <col min="14349" max="14349" width="10.42578125" style="21" customWidth="1"/>
    <col min="14350" max="14350" width="10.85546875" style="21" customWidth="1"/>
    <col min="14351" max="14351" width="11.140625" style="21" customWidth="1"/>
    <col min="14352" max="14591" width="9.140625" style="21"/>
    <col min="14592" max="14592" width="4.140625" style="21" customWidth="1"/>
    <col min="14593" max="14593" width="18.7109375" style="21" customWidth="1"/>
    <col min="14594" max="14594" width="7" style="21" customWidth="1"/>
    <col min="14595" max="14595" width="11" style="21" customWidth="1"/>
    <col min="14596" max="14596" width="8.85546875" style="21" customWidth="1"/>
    <col min="14597" max="14597" width="10.7109375" style="21" customWidth="1"/>
    <col min="14598" max="14603" width="5.7109375" style="21" customWidth="1"/>
    <col min="14604" max="14604" width="10.7109375" style="21" customWidth="1"/>
    <col min="14605" max="14605" width="10.42578125" style="21" customWidth="1"/>
    <col min="14606" max="14606" width="10.85546875" style="21" customWidth="1"/>
    <col min="14607" max="14607" width="11.140625" style="21" customWidth="1"/>
    <col min="14608" max="14847" width="9.140625" style="21"/>
    <col min="14848" max="14848" width="4.140625" style="21" customWidth="1"/>
    <col min="14849" max="14849" width="18.7109375" style="21" customWidth="1"/>
    <col min="14850" max="14850" width="7" style="21" customWidth="1"/>
    <col min="14851" max="14851" width="11" style="21" customWidth="1"/>
    <col min="14852" max="14852" width="8.85546875" style="21" customWidth="1"/>
    <col min="14853" max="14853" width="10.7109375" style="21" customWidth="1"/>
    <col min="14854" max="14859" width="5.7109375" style="21" customWidth="1"/>
    <col min="14860" max="14860" width="10.7109375" style="21" customWidth="1"/>
    <col min="14861" max="14861" width="10.42578125" style="21" customWidth="1"/>
    <col min="14862" max="14862" width="10.85546875" style="21" customWidth="1"/>
    <col min="14863" max="14863" width="11.140625" style="21" customWidth="1"/>
    <col min="14864" max="15103" width="9.140625" style="21"/>
    <col min="15104" max="15104" width="4.140625" style="21" customWidth="1"/>
    <col min="15105" max="15105" width="18.7109375" style="21" customWidth="1"/>
    <col min="15106" max="15106" width="7" style="21" customWidth="1"/>
    <col min="15107" max="15107" width="11" style="21" customWidth="1"/>
    <col min="15108" max="15108" width="8.85546875" style="21" customWidth="1"/>
    <col min="15109" max="15109" width="10.7109375" style="21" customWidth="1"/>
    <col min="15110" max="15115" width="5.7109375" style="21" customWidth="1"/>
    <col min="15116" max="15116" width="10.7109375" style="21" customWidth="1"/>
    <col min="15117" max="15117" width="10.42578125" style="21" customWidth="1"/>
    <col min="15118" max="15118" width="10.85546875" style="21" customWidth="1"/>
    <col min="15119" max="15119" width="11.140625" style="21" customWidth="1"/>
    <col min="15120" max="15359" width="9.140625" style="21"/>
    <col min="15360" max="15360" width="4.140625" style="21" customWidth="1"/>
    <col min="15361" max="15361" width="18.7109375" style="21" customWidth="1"/>
    <col min="15362" max="15362" width="7" style="21" customWidth="1"/>
    <col min="15363" max="15363" width="11" style="21" customWidth="1"/>
    <col min="15364" max="15364" width="8.85546875" style="21" customWidth="1"/>
    <col min="15365" max="15365" width="10.7109375" style="21" customWidth="1"/>
    <col min="15366" max="15371" width="5.7109375" style="21" customWidth="1"/>
    <col min="15372" max="15372" width="10.7109375" style="21" customWidth="1"/>
    <col min="15373" max="15373" width="10.42578125" style="21" customWidth="1"/>
    <col min="15374" max="15374" width="10.85546875" style="21" customWidth="1"/>
    <col min="15375" max="15375" width="11.140625" style="21" customWidth="1"/>
    <col min="15376" max="15615" width="9.140625" style="21"/>
    <col min="15616" max="15616" width="4.140625" style="21" customWidth="1"/>
    <col min="15617" max="15617" width="18.7109375" style="21" customWidth="1"/>
    <col min="15618" max="15618" width="7" style="21" customWidth="1"/>
    <col min="15619" max="15619" width="11" style="21" customWidth="1"/>
    <col min="15620" max="15620" width="8.85546875" style="21" customWidth="1"/>
    <col min="15621" max="15621" width="10.7109375" style="21" customWidth="1"/>
    <col min="15622" max="15627" width="5.7109375" style="21" customWidth="1"/>
    <col min="15628" max="15628" width="10.7109375" style="21" customWidth="1"/>
    <col min="15629" max="15629" width="10.42578125" style="21" customWidth="1"/>
    <col min="15630" max="15630" width="10.85546875" style="21" customWidth="1"/>
    <col min="15631" max="15631" width="11.140625" style="21" customWidth="1"/>
    <col min="15632" max="15871" width="9.140625" style="21"/>
    <col min="15872" max="15872" width="4.140625" style="21" customWidth="1"/>
    <col min="15873" max="15873" width="18.7109375" style="21" customWidth="1"/>
    <col min="15874" max="15874" width="7" style="21" customWidth="1"/>
    <col min="15875" max="15875" width="11" style="21" customWidth="1"/>
    <col min="15876" max="15876" width="8.85546875" style="21" customWidth="1"/>
    <col min="15877" max="15877" width="10.7109375" style="21" customWidth="1"/>
    <col min="15878" max="15883" width="5.7109375" style="21" customWidth="1"/>
    <col min="15884" max="15884" width="10.7109375" style="21" customWidth="1"/>
    <col min="15885" max="15885" width="10.42578125" style="21" customWidth="1"/>
    <col min="15886" max="15886" width="10.85546875" style="21" customWidth="1"/>
    <col min="15887" max="15887" width="11.140625" style="21" customWidth="1"/>
    <col min="15888" max="16127" width="9.140625" style="21"/>
    <col min="16128" max="16128" width="4.140625" style="21" customWidth="1"/>
    <col min="16129" max="16129" width="18.7109375" style="21" customWidth="1"/>
    <col min="16130" max="16130" width="7" style="21" customWidth="1"/>
    <col min="16131" max="16131" width="11" style="21" customWidth="1"/>
    <col min="16132" max="16132" width="8.85546875" style="21" customWidth="1"/>
    <col min="16133" max="16133" width="10.7109375" style="21" customWidth="1"/>
    <col min="16134" max="16139" width="5.7109375" style="21" customWidth="1"/>
    <col min="16140" max="16140" width="10.7109375" style="21" customWidth="1"/>
    <col min="16141" max="16141" width="10.42578125" style="21" customWidth="1"/>
    <col min="16142" max="16142" width="10.85546875" style="21" customWidth="1"/>
    <col min="16143" max="16143" width="11.140625" style="21" customWidth="1"/>
    <col min="16144" max="16384" width="9.140625" style="21"/>
  </cols>
  <sheetData>
    <row r="1" spans="1:16" s="19" customFormat="1" ht="15.75" x14ac:dyDescent="0.25">
      <c r="A1" s="69" t="s">
        <v>123</v>
      </c>
      <c r="B1" s="69"/>
      <c r="C1" s="69"/>
      <c r="D1" s="69"/>
      <c r="J1" s="20"/>
      <c r="K1" s="70" t="s">
        <v>25</v>
      </c>
      <c r="L1" s="70"/>
      <c r="M1" s="70"/>
      <c r="N1" s="70"/>
      <c r="O1" s="70"/>
      <c r="P1" s="70"/>
    </row>
    <row r="2" spans="1:16" s="19" customFormat="1" ht="16.5" x14ac:dyDescent="0.25">
      <c r="A2" s="70" t="s">
        <v>8</v>
      </c>
      <c r="B2" s="70"/>
      <c r="C2" s="70"/>
      <c r="D2" s="70"/>
      <c r="J2" s="20"/>
      <c r="K2" s="71" t="s">
        <v>26</v>
      </c>
      <c r="L2" s="71"/>
      <c r="M2" s="71"/>
      <c r="N2" s="71"/>
      <c r="O2" s="71"/>
      <c r="P2" s="71"/>
    </row>
    <row r="3" spans="1:16" s="19" customFormat="1" x14ac:dyDescent="0.25">
      <c r="A3" s="70" t="s">
        <v>124</v>
      </c>
      <c r="B3" s="70"/>
      <c r="C3" s="70"/>
      <c r="D3" s="70"/>
      <c r="I3" s="20"/>
      <c r="J3" s="20"/>
      <c r="K3" s="20"/>
      <c r="O3" s="23"/>
    </row>
    <row r="4" spans="1:16" s="19" customFormat="1" x14ac:dyDescent="0.25">
      <c r="A4" s="21"/>
      <c r="B4" s="21"/>
      <c r="C4" s="21"/>
      <c r="D4" s="21"/>
      <c r="I4" s="20"/>
      <c r="J4" s="20"/>
      <c r="K4" s="38" t="s">
        <v>139</v>
      </c>
      <c r="O4" s="23"/>
    </row>
    <row r="5" spans="1:16" ht="8.25" customHeight="1" x14ac:dyDescent="0.25">
      <c r="A5" s="68" t="s">
        <v>0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</row>
    <row r="6" spans="1:16" s="22" customFormat="1" ht="19.5" x14ac:dyDescent="0.25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</row>
    <row r="7" spans="1:16" s="22" customFormat="1" ht="19.5" x14ac:dyDescent="0.25">
      <c r="A7" s="75" t="s">
        <v>125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</row>
    <row r="8" spans="1:16" s="22" customFormat="1" ht="19.5" x14ac:dyDescent="0.25">
      <c r="A8" s="75" t="s">
        <v>126</v>
      </c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</row>
    <row r="9" spans="1:16" s="19" customFormat="1" ht="18" customHeight="1" x14ac:dyDescent="0.25">
      <c r="O9" s="23"/>
    </row>
    <row r="10" spans="1:16" s="30" customFormat="1" ht="30" customHeight="1" x14ac:dyDescent="0.25">
      <c r="A10" s="77" t="s">
        <v>5</v>
      </c>
      <c r="B10" s="79" t="s">
        <v>6</v>
      </c>
      <c r="C10" s="80"/>
      <c r="D10" s="41" t="s">
        <v>127</v>
      </c>
      <c r="E10" s="41"/>
      <c r="F10" s="41"/>
      <c r="G10" s="83" t="s">
        <v>13</v>
      </c>
      <c r="H10" s="83"/>
      <c r="I10" s="83"/>
      <c r="J10" s="83" t="s">
        <v>17</v>
      </c>
      <c r="K10" s="83"/>
      <c r="L10" s="83"/>
      <c r="M10" s="84" t="s">
        <v>136</v>
      </c>
      <c r="N10" s="84" t="s">
        <v>128</v>
      </c>
      <c r="O10" s="84" t="s">
        <v>20</v>
      </c>
      <c r="P10" s="84" t="s">
        <v>129</v>
      </c>
    </row>
    <row r="11" spans="1:16" s="23" customFormat="1" ht="165" x14ac:dyDescent="0.25">
      <c r="A11" s="78"/>
      <c r="B11" s="81"/>
      <c r="C11" s="82"/>
      <c r="D11" s="43" t="s">
        <v>137</v>
      </c>
      <c r="E11" s="43" t="s">
        <v>138</v>
      </c>
      <c r="F11" s="43" t="s">
        <v>130</v>
      </c>
      <c r="G11" s="41" t="s">
        <v>14</v>
      </c>
      <c r="H11" s="41" t="s">
        <v>15</v>
      </c>
      <c r="I11" s="41" t="s">
        <v>16</v>
      </c>
      <c r="J11" s="41" t="s">
        <v>14</v>
      </c>
      <c r="K11" s="41" t="s">
        <v>15</v>
      </c>
      <c r="L11" s="41" t="s">
        <v>16</v>
      </c>
      <c r="M11" s="84"/>
      <c r="N11" s="84"/>
      <c r="O11" s="84"/>
      <c r="P11" s="83"/>
    </row>
    <row r="12" spans="1:16" s="23" customFormat="1" ht="18" customHeight="1" x14ac:dyDescent="0.25">
      <c r="A12" s="72" t="s">
        <v>131</v>
      </c>
      <c r="B12" s="73"/>
      <c r="C12" s="74"/>
      <c r="D12" s="24"/>
      <c r="E12" s="24"/>
      <c r="F12" s="24"/>
      <c r="G12" s="29"/>
      <c r="H12" s="29"/>
      <c r="I12" s="29"/>
      <c r="J12" s="29"/>
      <c r="K12" s="29"/>
      <c r="L12" s="29"/>
      <c r="M12" s="24"/>
      <c r="N12" s="24"/>
      <c r="O12" s="24"/>
      <c r="P12" s="29"/>
    </row>
    <row r="13" spans="1:16" s="23" customFormat="1" ht="18" customHeight="1" x14ac:dyDescent="0.3">
      <c r="A13" s="26">
        <f>ROW()-ROW($A$9)-3</f>
        <v>1</v>
      </c>
      <c r="B13" s="31" t="s">
        <v>141</v>
      </c>
      <c r="C13" s="32" t="s">
        <v>110</v>
      </c>
      <c r="D13" s="33">
        <v>18</v>
      </c>
      <c r="E13" s="24"/>
      <c r="F13" s="44" t="str">
        <f>IF(D13&gt;=17,"Tốt","Khá")</f>
        <v>Tốt</v>
      </c>
      <c r="G13" s="26">
        <v>8</v>
      </c>
      <c r="H13" s="26">
        <v>0</v>
      </c>
      <c r="I13" s="26">
        <v>0</v>
      </c>
      <c r="J13" s="26">
        <v>6</v>
      </c>
      <c r="K13" s="26">
        <v>2</v>
      </c>
      <c r="L13" s="26">
        <v>2</v>
      </c>
      <c r="M13" s="25">
        <v>2</v>
      </c>
      <c r="N13" s="34">
        <f>SUM(D13,G13:M13)</f>
        <v>38</v>
      </c>
      <c r="O13" s="44" t="str">
        <f>IF(N13&gt;=40,"Tốt","Khá")</f>
        <v>Khá</v>
      </c>
      <c r="P13" s="29"/>
    </row>
    <row r="14" spans="1:16" s="23" customFormat="1" ht="18" customHeight="1" x14ac:dyDescent="0.3">
      <c r="A14" s="26">
        <v>2</v>
      </c>
      <c r="B14" s="31" t="s">
        <v>85</v>
      </c>
      <c r="C14" s="32" t="s">
        <v>117</v>
      </c>
      <c r="D14" s="35">
        <v>17</v>
      </c>
      <c r="E14" s="25"/>
      <c r="F14" s="44" t="str">
        <f t="shared" ref="F14:F51" si="0">IF(D14&gt;=17,"Tốt","Khá")</f>
        <v>Tốt</v>
      </c>
      <c r="G14" s="26">
        <v>8</v>
      </c>
      <c r="H14" s="26">
        <v>0</v>
      </c>
      <c r="I14" s="26">
        <v>0</v>
      </c>
      <c r="J14" s="26">
        <v>6</v>
      </c>
      <c r="K14" s="26">
        <v>2</v>
      </c>
      <c r="L14" s="26">
        <v>2</v>
      </c>
      <c r="M14" s="25">
        <v>2</v>
      </c>
      <c r="N14" s="34">
        <f t="shared" ref="N14:N51" si="1">SUM(D14,G14:M14)</f>
        <v>37</v>
      </c>
      <c r="O14" s="44" t="str">
        <f t="shared" ref="O14:O51" si="2">IF(N14&gt;=40,"Tốt","Khá")</f>
        <v>Khá</v>
      </c>
      <c r="P14" s="29"/>
    </row>
    <row r="15" spans="1:16" s="23" customFormat="1" ht="18" customHeight="1" x14ac:dyDescent="0.3">
      <c r="A15" s="26">
        <v>3</v>
      </c>
      <c r="B15" s="31" t="s">
        <v>87</v>
      </c>
      <c r="C15" s="32" t="s">
        <v>99</v>
      </c>
      <c r="D15" s="35">
        <v>18.5</v>
      </c>
      <c r="E15" s="24"/>
      <c r="F15" s="44" t="str">
        <f t="shared" si="0"/>
        <v>Tốt</v>
      </c>
      <c r="G15" s="26">
        <v>8</v>
      </c>
      <c r="H15" s="26">
        <v>0</v>
      </c>
      <c r="I15" s="26">
        <v>4</v>
      </c>
      <c r="J15" s="26">
        <v>5</v>
      </c>
      <c r="K15" s="26">
        <v>1</v>
      </c>
      <c r="L15" s="26">
        <v>2</v>
      </c>
      <c r="M15" s="25">
        <v>2</v>
      </c>
      <c r="N15" s="34">
        <f t="shared" si="1"/>
        <v>40.5</v>
      </c>
      <c r="O15" s="44" t="str">
        <f t="shared" si="2"/>
        <v>Tốt</v>
      </c>
      <c r="P15" s="29"/>
    </row>
    <row r="16" spans="1:16" s="23" customFormat="1" ht="18" customHeight="1" x14ac:dyDescent="0.3">
      <c r="A16" s="26">
        <v>4</v>
      </c>
      <c r="B16" s="31" t="s">
        <v>104</v>
      </c>
      <c r="C16" s="32" t="s">
        <v>77</v>
      </c>
      <c r="D16" s="35">
        <v>19.07</v>
      </c>
      <c r="E16" s="24"/>
      <c r="F16" s="44" t="str">
        <f t="shared" si="0"/>
        <v>Tốt</v>
      </c>
      <c r="G16" s="26">
        <v>8</v>
      </c>
      <c r="H16" s="26">
        <v>0</v>
      </c>
      <c r="I16" s="26">
        <v>3</v>
      </c>
      <c r="J16" s="26">
        <v>6</v>
      </c>
      <c r="K16" s="26">
        <v>2</v>
      </c>
      <c r="L16" s="26">
        <v>2</v>
      </c>
      <c r="M16" s="25"/>
      <c r="N16" s="34">
        <f t="shared" si="1"/>
        <v>40.07</v>
      </c>
      <c r="O16" s="44" t="str">
        <f t="shared" si="2"/>
        <v>Tốt</v>
      </c>
      <c r="P16" s="29"/>
    </row>
    <row r="17" spans="1:16" s="23" customFormat="1" ht="18" customHeight="1" x14ac:dyDescent="0.3">
      <c r="A17" s="26">
        <v>5</v>
      </c>
      <c r="B17" s="31" t="s">
        <v>100</v>
      </c>
      <c r="C17" s="32" t="s">
        <v>101</v>
      </c>
      <c r="D17" s="35">
        <v>17.399999999999999</v>
      </c>
      <c r="E17" s="24"/>
      <c r="F17" s="44" t="str">
        <f t="shared" si="0"/>
        <v>Tốt</v>
      </c>
      <c r="G17" s="26">
        <v>8</v>
      </c>
      <c r="H17" s="26">
        <v>0</v>
      </c>
      <c r="I17" s="26">
        <v>5</v>
      </c>
      <c r="J17" s="26">
        <v>5</v>
      </c>
      <c r="K17" s="26">
        <v>2</v>
      </c>
      <c r="L17" s="26">
        <v>2</v>
      </c>
      <c r="M17" s="25">
        <v>2</v>
      </c>
      <c r="N17" s="34">
        <f t="shared" si="1"/>
        <v>41.4</v>
      </c>
      <c r="O17" s="44" t="str">
        <f t="shared" si="2"/>
        <v>Tốt</v>
      </c>
      <c r="P17" s="29"/>
    </row>
    <row r="18" spans="1:16" s="23" customFormat="1" ht="18" customHeight="1" x14ac:dyDescent="0.3">
      <c r="A18" s="26">
        <v>6</v>
      </c>
      <c r="B18" s="31" t="s">
        <v>140</v>
      </c>
      <c r="C18" s="32" t="s">
        <v>73</v>
      </c>
      <c r="D18" s="46">
        <v>16.8</v>
      </c>
      <c r="E18" s="24"/>
      <c r="F18" s="44" t="str">
        <f t="shared" si="0"/>
        <v>Khá</v>
      </c>
      <c r="G18" s="26">
        <v>8</v>
      </c>
      <c r="H18" s="26">
        <v>0</v>
      </c>
      <c r="I18" s="26">
        <v>0</v>
      </c>
      <c r="J18" s="26">
        <v>6</v>
      </c>
      <c r="K18" s="26">
        <v>2</v>
      </c>
      <c r="L18" s="26">
        <v>2</v>
      </c>
      <c r="M18" s="25">
        <v>2</v>
      </c>
      <c r="N18" s="34">
        <f t="shared" si="1"/>
        <v>36.799999999999997</v>
      </c>
      <c r="O18" s="44" t="str">
        <f t="shared" si="2"/>
        <v>Khá</v>
      </c>
      <c r="P18" s="29"/>
    </row>
    <row r="19" spans="1:16" s="23" customFormat="1" ht="18" customHeight="1" x14ac:dyDescent="0.3">
      <c r="A19" s="26">
        <v>7</v>
      </c>
      <c r="B19" s="31" t="s">
        <v>111</v>
      </c>
      <c r="C19" s="32" t="s">
        <v>73</v>
      </c>
      <c r="D19" s="46">
        <v>18.5</v>
      </c>
      <c r="E19" s="24"/>
      <c r="F19" s="44" t="str">
        <f t="shared" si="0"/>
        <v>Tốt</v>
      </c>
      <c r="G19" s="26">
        <v>8</v>
      </c>
      <c r="H19" s="26">
        <v>0</v>
      </c>
      <c r="I19" s="26">
        <v>0</v>
      </c>
      <c r="J19" s="26">
        <v>6</v>
      </c>
      <c r="K19" s="26">
        <v>2</v>
      </c>
      <c r="L19" s="26">
        <v>2</v>
      </c>
      <c r="M19" s="25">
        <v>2</v>
      </c>
      <c r="N19" s="34">
        <f t="shared" si="1"/>
        <v>38.5</v>
      </c>
      <c r="O19" s="44" t="str">
        <f t="shared" si="2"/>
        <v>Khá</v>
      </c>
      <c r="P19" s="29"/>
    </row>
    <row r="20" spans="1:16" s="23" customFormat="1" ht="18" customHeight="1" x14ac:dyDescent="0.3">
      <c r="A20" s="26">
        <v>8</v>
      </c>
      <c r="B20" s="31" t="s">
        <v>132</v>
      </c>
      <c r="C20" s="32" t="s">
        <v>106</v>
      </c>
      <c r="D20" s="35">
        <v>17.399999999999999</v>
      </c>
      <c r="E20" s="24"/>
      <c r="F20" s="44" t="str">
        <f t="shared" si="0"/>
        <v>Tốt</v>
      </c>
      <c r="G20" s="26">
        <v>8</v>
      </c>
      <c r="H20" s="26">
        <v>0</v>
      </c>
      <c r="I20" s="26">
        <v>4</v>
      </c>
      <c r="J20" s="26">
        <v>6</v>
      </c>
      <c r="K20" s="26">
        <v>2</v>
      </c>
      <c r="L20" s="26">
        <v>2</v>
      </c>
      <c r="M20" s="25">
        <v>2</v>
      </c>
      <c r="N20" s="34">
        <f t="shared" si="1"/>
        <v>41.4</v>
      </c>
      <c r="O20" s="44" t="str">
        <f t="shared" si="2"/>
        <v>Tốt</v>
      </c>
      <c r="P20" s="29"/>
    </row>
    <row r="21" spans="1:16" s="23" customFormat="1" ht="18" customHeight="1" x14ac:dyDescent="0.3">
      <c r="A21" s="26">
        <v>9</v>
      </c>
      <c r="B21" s="31" t="s">
        <v>133</v>
      </c>
      <c r="C21" s="32" t="s">
        <v>108</v>
      </c>
      <c r="D21" s="35">
        <v>17</v>
      </c>
      <c r="E21" s="24"/>
      <c r="F21" s="44" t="str">
        <f t="shared" si="0"/>
        <v>Tốt</v>
      </c>
      <c r="G21" s="26">
        <v>8</v>
      </c>
      <c r="H21" s="26">
        <v>0</v>
      </c>
      <c r="I21" s="26">
        <v>3</v>
      </c>
      <c r="J21" s="26">
        <v>6</v>
      </c>
      <c r="K21" s="26">
        <v>2</v>
      </c>
      <c r="L21" s="26">
        <v>2</v>
      </c>
      <c r="M21" s="25">
        <v>2</v>
      </c>
      <c r="N21" s="34">
        <f t="shared" si="1"/>
        <v>40</v>
      </c>
      <c r="O21" s="44" t="str">
        <f t="shared" si="2"/>
        <v>Tốt</v>
      </c>
      <c r="P21" s="29"/>
    </row>
    <row r="22" spans="1:16" s="23" customFormat="1" ht="18" customHeight="1" x14ac:dyDescent="0.3">
      <c r="A22" s="26">
        <v>10</v>
      </c>
      <c r="B22" s="31" t="s">
        <v>119</v>
      </c>
      <c r="C22" s="32" t="s">
        <v>120</v>
      </c>
      <c r="D22" s="35">
        <v>17</v>
      </c>
      <c r="E22" s="24"/>
      <c r="F22" s="44" t="str">
        <f t="shared" si="0"/>
        <v>Tốt</v>
      </c>
      <c r="G22" s="26">
        <v>8</v>
      </c>
      <c r="H22" s="26">
        <v>0</v>
      </c>
      <c r="I22" s="26">
        <v>1</v>
      </c>
      <c r="J22" s="26">
        <v>6</v>
      </c>
      <c r="K22" s="26">
        <v>2</v>
      </c>
      <c r="L22" s="26">
        <v>2</v>
      </c>
      <c r="M22" s="25">
        <v>2</v>
      </c>
      <c r="N22" s="34">
        <f t="shared" si="1"/>
        <v>38</v>
      </c>
      <c r="O22" s="44" t="str">
        <f t="shared" si="2"/>
        <v>Khá</v>
      </c>
      <c r="P22" s="29"/>
    </row>
    <row r="23" spans="1:16" s="23" customFormat="1" ht="18" customHeight="1" x14ac:dyDescent="0.3">
      <c r="A23" s="26">
        <v>11</v>
      </c>
      <c r="B23" s="31" t="s">
        <v>103</v>
      </c>
      <c r="C23" s="32" t="s">
        <v>102</v>
      </c>
      <c r="D23" s="35">
        <v>18</v>
      </c>
      <c r="E23" s="24"/>
      <c r="F23" s="44" t="str">
        <f t="shared" si="0"/>
        <v>Tốt</v>
      </c>
      <c r="G23" s="26">
        <v>8</v>
      </c>
      <c r="H23" s="26">
        <v>0</v>
      </c>
      <c r="I23" s="26">
        <v>3</v>
      </c>
      <c r="J23" s="26">
        <v>6</v>
      </c>
      <c r="K23" s="26">
        <v>2</v>
      </c>
      <c r="L23" s="26">
        <v>2</v>
      </c>
      <c r="M23" s="25">
        <v>2</v>
      </c>
      <c r="N23" s="34">
        <f t="shared" si="1"/>
        <v>41</v>
      </c>
      <c r="O23" s="44" t="str">
        <f t="shared" si="2"/>
        <v>Tốt</v>
      </c>
      <c r="P23" s="29"/>
    </row>
    <row r="24" spans="1:16" s="23" customFormat="1" ht="18" customHeight="1" x14ac:dyDescent="0.3">
      <c r="A24" s="26">
        <v>12</v>
      </c>
      <c r="B24" s="31" t="s">
        <v>121</v>
      </c>
      <c r="C24" s="32" t="s">
        <v>122</v>
      </c>
      <c r="D24" s="35">
        <v>18.5</v>
      </c>
      <c r="E24" s="24"/>
      <c r="F24" s="44" t="str">
        <f t="shared" si="0"/>
        <v>Tốt</v>
      </c>
      <c r="G24" s="26">
        <v>8</v>
      </c>
      <c r="H24" s="26">
        <v>0</v>
      </c>
      <c r="I24" s="26">
        <v>3</v>
      </c>
      <c r="J24" s="26">
        <v>6</v>
      </c>
      <c r="K24" s="26">
        <v>2</v>
      </c>
      <c r="L24" s="26">
        <v>2</v>
      </c>
      <c r="M24" s="25">
        <v>2</v>
      </c>
      <c r="N24" s="34">
        <f t="shared" si="1"/>
        <v>41.5</v>
      </c>
      <c r="O24" s="44" t="str">
        <f t="shared" si="2"/>
        <v>Tốt</v>
      </c>
      <c r="P24" s="29"/>
    </row>
    <row r="25" spans="1:16" s="23" customFormat="1" ht="18" customHeight="1" x14ac:dyDescent="0.3">
      <c r="A25" s="26">
        <v>13</v>
      </c>
      <c r="B25" s="31" t="s">
        <v>142</v>
      </c>
      <c r="C25" s="32" t="s">
        <v>80</v>
      </c>
      <c r="D25" s="35">
        <v>17.88</v>
      </c>
      <c r="E25" s="24"/>
      <c r="F25" s="44" t="str">
        <f t="shared" si="0"/>
        <v>Tốt</v>
      </c>
      <c r="G25" s="26">
        <v>8</v>
      </c>
      <c r="H25" s="26">
        <v>0</v>
      </c>
      <c r="I25" s="26">
        <v>2</v>
      </c>
      <c r="J25" s="26">
        <v>4</v>
      </c>
      <c r="K25" s="26">
        <v>1</v>
      </c>
      <c r="L25" s="26">
        <v>2</v>
      </c>
      <c r="M25" s="25">
        <v>1</v>
      </c>
      <c r="N25" s="34">
        <f t="shared" si="1"/>
        <v>35.879999999999995</v>
      </c>
      <c r="O25" s="44" t="str">
        <f t="shared" si="2"/>
        <v>Khá</v>
      </c>
      <c r="P25" s="29"/>
    </row>
    <row r="26" spans="1:16" s="23" customFormat="1" ht="18" customHeight="1" x14ac:dyDescent="0.3">
      <c r="A26" s="26">
        <v>14</v>
      </c>
      <c r="B26" s="31" t="s">
        <v>113</v>
      </c>
      <c r="C26" s="32" t="s">
        <v>114</v>
      </c>
      <c r="D26" s="35">
        <v>17.25</v>
      </c>
      <c r="E26" s="35"/>
      <c r="F26" s="44" t="str">
        <f t="shared" si="0"/>
        <v>Tốt</v>
      </c>
      <c r="G26" s="26">
        <v>8</v>
      </c>
      <c r="H26" s="26">
        <v>0</v>
      </c>
      <c r="I26" s="26">
        <v>0</v>
      </c>
      <c r="J26" s="26">
        <v>5</v>
      </c>
      <c r="K26" s="26">
        <v>2</v>
      </c>
      <c r="L26" s="26">
        <v>1</v>
      </c>
      <c r="M26" s="25">
        <v>2</v>
      </c>
      <c r="N26" s="34">
        <f t="shared" si="1"/>
        <v>35.25</v>
      </c>
      <c r="O26" s="44" t="str">
        <f t="shared" si="2"/>
        <v>Khá</v>
      </c>
      <c r="P26" s="29"/>
    </row>
    <row r="27" spans="1:16" s="23" customFormat="1" ht="18" customHeight="1" x14ac:dyDescent="0.25">
      <c r="A27" s="72" t="s">
        <v>134</v>
      </c>
      <c r="B27" s="73"/>
      <c r="C27" s="74"/>
      <c r="D27" s="29"/>
      <c r="E27" s="36"/>
      <c r="F27" s="36"/>
      <c r="G27" s="26"/>
      <c r="H27" s="26"/>
      <c r="I27" s="26"/>
      <c r="J27" s="26"/>
      <c r="K27" s="26"/>
      <c r="L27" s="26"/>
      <c r="M27" s="36"/>
      <c r="N27" s="34"/>
      <c r="O27" s="25"/>
      <c r="P27" s="36"/>
    </row>
    <row r="28" spans="1:16" s="23" customFormat="1" ht="18" customHeight="1" x14ac:dyDescent="0.3">
      <c r="A28" s="26">
        <v>15</v>
      </c>
      <c r="B28" s="52" t="s">
        <v>152</v>
      </c>
      <c r="C28" s="53" t="s">
        <v>153</v>
      </c>
      <c r="D28" s="26">
        <v>16.45</v>
      </c>
      <c r="E28" s="36"/>
      <c r="F28" s="44" t="str">
        <f t="shared" ref="F28:F34" si="3">IF(D28&gt;=17,"Tốt","Khá")</f>
        <v>Khá</v>
      </c>
      <c r="G28" s="26">
        <v>8</v>
      </c>
      <c r="H28" s="26">
        <v>0</v>
      </c>
      <c r="I28" s="26">
        <v>3</v>
      </c>
      <c r="J28" s="26">
        <v>6</v>
      </c>
      <c r="K28" s="26">
        <v>2</v>
      </c>
      <c r="L28" s="26">
        <v>2</v>
      </c>
      <c r="M28" s="36"/>
      <c r="N28" s="34">
        <f t="shared" si="1"/>
        <v>37.450000000000003</v>
      </c>
      <c r="O28" s="44" t="str">
        <f t="shared" si="2"/>
        <v>Khá</v>
      </c>
      <c r="P28" s="36"/>
    </row>
    <row r="29" spans="1:16" s="23" customFormat="1" ht="18" customHeight="1" x14ac:dyDescent="0.3">
      <c r="A29" s="26">
        <v>16</v>
      </c>
      <c r="B29" s="52" t="s">
        <v>178</v>
      </c>
      <c r="C29" s="53" t="s">
        <v>156</v>
      </c>
      <c r="D29" s="26">
        <v>15</v>
      </c>
      <c r="E29" s="36"/>
      <c r="F29" s="44" t="str">
        <f t="shared" si="3"/>
        <v>Khá</v>
      </c>
      <c r="G29" s="26">
        <v>8</v>
      </c>
      <c r="H29" s="26">
        <v>0</v>
      </c>
      <c r="I29" s="26">
        <v>3</v>
      </c>
      <c r="J29" s="26">
        <v>6</v>
      </c>
      <c r="K29" s="26">
        <v>2</v>
      </c>
      <c r="L29" s="26">
        <v>2</v>
      </c>
      <c r="M29" s="36"/>
      <c r="N29" s="34">
        <f t="shared" si="1"/>
        <v>36</v>
      </c>
      <c r="O29" s="44" t="str">
        <f t="shared" si="2"/>
        <v>Khá</v>
      </c>
      <c r="P29" s="36"/>
    </row>
    <row r="30" spans="1:16" s="23" customFormat="1" ht="18" customHeight="1" x14ac:dyDescent="0.3">
      <c r="A30" s="26">
        <v>17</v>
      </c>
      <c r="B30" s="52" t="s">
        <v>93</v>
      </c>
      <c r="C30" s="53" t="s">
        <v>156</v>
      </c>
      <c r="D30" s="26">
        <v>15.2</v>
      </c>
      <c r="E30" s="36"/>
      <c r="F30" s="44" t="str">
        <f t="shared" si="3"/>
        <v>Khá</v>
      </c>
      <c r="G30" s="26">
        <v>8</v>
      </c>
      <c r="H30" s="26">
        <v>0</v>
      </c>
      <c r="I30" s="26">
        <v>1</v>
      </c>
      <c r="J30" s="26">
        <v>6</v>
      </c>
      <c r="K30" s="26">
        <v>2</v>
      </c>
      <c r="L30" s="26">
        <v>2</v>
      </c>
      <c r="M30" s="36"/>
      <c r="N30" s="34">
        <f t="shared" si="1"/>
        <v>34.200000000000003</v>
      </c>
      <c r="O30" s="44" t="str">
        <f t="shared" si="2"/>
        <v>Khá</v>
      </c>
      <c r="P30" s="36"/>
    </row>
    <row r="31" spans="1:16" s="23" customFormat="1" ht="18" customHeight="1" x14ac:dyDescent="0.3">
      <c r="A31" s="26">
        <v>18</v>
      </c>
      <c r="B31" s="52" t="s">
        <v>176</v>
      </c>
      <c r="C31" s="53" t="s">
        <v>177</v>
      </c>
      <c r="D31" s="26">
        <v>16.75</v>
      </c>
      <c r="E31" s="36"/>
      <c r="F31" s="44" t="str">
        <f t="shared" si="3"/>
        <v>Khá</v>
      </c>
      <c r="G31" s="26">
        <v>8</v>
      </c>
      <c r="H31" s="26">
        <v>1</v>
      </c>
      <c r="I31" s="26">
        <v>1</v>
      </c>
      <c r="J31" s="26">
        <v>6</v>
      </c>
      <c r="K31" s="26">
        <v>2</v>
      </c>
      <c r="L31" s="26">
        <v>2</v>
      </c>
      <c r="M31" s="36"/>
      <c r="N31" s="34">
        <f t="shared" si="1"/>
        <v>36.75</v>
      </c>
      <c r="O31" s="44" t="str">
        <f t="shared" si="2"/>
        <v>Khá</v>
      </c>
      <c r="P31" s="36"/>
    </row>
    <row r="32" spans="1:16" s="23" customFormat="1" ht="18" customHeight="1" x14ac:dyDescent="0.3">
      <c r="A32" s="26">
        <v>19</v>
      </c>
      <c r="B32" s="52" t="s">
        <v>159</v>
      </c>
      <c r="C32" s="53" t="s">
        <v>160</v>
      </c>
      <c r="D32" s="26">
        <v>16.5</v>
      </c>
      <c r="E32" s="36"/>
      <c r="F32" s="44" t="str">
        <f t="shared" si="3"/>
        <v>Khá</v>
      </c>
      <c r="G32" s="26">
        <v>8</v>
      </c>
      <c r="H32" s="26">
        <v>0</v>
      </c>
      <c r="I32" s="26">
        <v>1</v>
      </c>
      <c r="J32" s="26">
        <v>6</v>
      </c>
      <c r="K32" s="26">
        <v>2</v>
      </c>
      <c r="L32" s="26">
        <v>2</v>
      </c>
      <c r="M32" s="36"/>
      <c r="N32" s="34">
        <f t="shared" si="1"/>
        <v>35.5</v>
      </c>
      <c r="O32" s="44" t="str">
        <f t="shared" si="2"/>
        <v>Khá</v>
      </c>
      <c r="P32" s="36"/>
    </row>
    <row r="33" spans="1:16" s="23" customFormat="1" ht="18" customHeight="1" x14ac:dyDescent="0.3">
      <c r="A33" s="26">
        <v>20</v>
      </c>
      <c r="B33" s="52" t="s">
        <v>169</v>
      </c>
      <c r="C33" s="53" t="s">
        <v>170</v>
      </c>
      <c r="D33" s="26">
        <v>17.600000000000001</v>
      </c>
      <c r="E33" s="36"/>
      <c r="F33" s="44" t="str">
        <f t="shared" si="3"/>
        <v>Tốt</v>
      </c>
      <c r="G33" s="26">
        <v>8</v>
      </c>
      <c r="H33" s="26">
        <v>0</v>
      </c>
      <c r="I33" s="26">
        <v>0</v>
      </c>
      <c r="J33" s="26">
        <v>6</v>
      </c>
      <c r="K33" s="26">
        <v>2</v>
      </c>
      <c r="L33" s="26">
        <v>2</v>
      </c>
      <c r="M33" s="36"/>
      <c r="N33" s="34">
        <f t="shared" si="1"/>
        <v>35.6</v>
      </c>
      <c r="O33" s="44" t="str">
        <f t="shared" si="2"/>
        <v>Khá</v>
      </c>
      <c r="P33" s="36"/>
    </row>
    <row r="34" spans="1:16" s="23" customFormat="1" ht="18" customHeight="1" x14ac:dyDescent="0.3">
      <c r="A34" s="26">
        <v>21</v>
      </c>
      <c r="B34" s="52" t="s">
        <v>174</v>
      </c>
      <c r="C34" s="53" t="s">
        <v>144</v>
      </c>
      <c r="D34" s="26">
        <v>17.5</v>
      </c>
      <c r="E34" s="36"/>
      <c r="F34" s="44" t="str">
        <f t="shared" si="3"/>
        <v>Tốt</v>
      </c>
      <c r="G34" s="26">
        <v>8</v>
      </c>
      <c r="H34" s="26">
        <v>0</v>
      </c>
      <c r="I34" s="26">
        <v>0</v>
      </c>
      <c r="J34" s="26">
        <v>5</v>
      </c>
      <c r="K34" s="26">
        <v>2</v>
      </c>
      <c r="L34" s="26">
        <v>2</v>
      </c>
      <c r="M34" s="36">
        <v>2</v>
      </c>
      <c r="N34" s="34">
        <f t="shared" si="1"/>
        <v>36.5</v>
      </c>
      <c r="O34" s="44" t="str">
        <f t="shared" si="2"/>
        <v>Khá</v>
      </c>
      <c r="P34" s="36"/>
    </row>
    <row r="35" spans="1:16" s="23" customFormat="1" ht="18" customHeight="1" x14ac:dyDescent="0.3">
      <c r="A35" s="26">
        <v>22</v>
      </c>
      <c r="B35" s="52" t="s">
        <v>143</v>
      </c>
      <c r="C35" s="54" t="s">
        <v>144</v>
      </c>
      <c r="D35" s="26">
        <v>16.5</v>
      </c>
      <c r="E35" s="36"/>
      <c r="F35" s="44" t="str">
        <f t="shared" si="0"/>
        <v>Khá</v>
      </c>
      <c r="G35" s="26">
        <v>8</v>
      </c>
      <c r="H35" s="26">
        <v>0</v>
      </c>
      <c r="I35" s="26">
        <v>0</v>
      </c>
      <c r="J35" s="26">
        <v>6</v>
      </c>
      <c r="K35" s="26">
        <v>2</v>
      </c>
      <c r="L35" s="26">
        <v>2</v>
      </c>
      <c r="M35" s="36"/>
      <c r="N35" s="34">
        <f t="shared" si="1"/>
        <v>34.5</v>
      </c>
      <c r="O35" s="44" t="str">
        <f t="shared" si="2"/>
        <v>Khá</v>
      </c>
      <c r="P35" s="36"/>
    </row>
    <row r="36" spans="1:16" s="23" customFormat="1" ht="18" customHeight="1" x14ac:dyDescent="0.3">
      <c r="A36" s="26">
        <v>23</v>
      </c>
      <c r="B36" s="52" t="s">
        <v>145</v>
      </c>
      <c r="C36" s="54" t="s">
        <v>77</v>
      </c>
      <c r="D36" s="26">
        <v>16.25</v>
      </c>
      <c r="E36" s="36"/>
      <c r="F36" s="44" t="str">
        <f t="shared" si="0"/>
        <v>Khá</v>
      </c>
      <c r="G36" s="26">
        <v>8</v>
      </c>
      <c r="H36" s="26">
        <v>0</v>
      </c>
      <c r="I36" s="26">
        <v>0</v>
      </c>
      <c r="J36" s="26">
        <v>6</v>
      </c>
      <c r="K36" s="26">
        <v>2</v>
      </c>
      <c r="L36" s="26">
        <v>2</v>
      </c>
      <c r="M36" s="36"/>
      <c r="N36" s="34">
        <f t="shared" si="1"/>
        <v>34.25</v>
      </c>
      <c r="O36" s="44" t="str">
        <f t="shared" si="2"/>
        <v>Khá</v>
      </c>
      <c r="P36" s="36"/>
    </row>
    <row r="37" spans="1:16" s="23" customFormat="1" ht="18" customHeight="1" x14ac:dyDescent="0.3">
      <c r="A37" s="26">
        <v>24</v>
      </c>
      <c r="B37" s="52" t="s">
        <v>146</v>
      </c>
      <c r="C37" s="53" t="s">
        <v>147</v>
      </c>
      <c r="D37" s="26">
        <v>16.420000000000002</v>
      </c>
      <c r="E37" s="36"/>
      <c r="F37" s="44" t="str">
        <f t="shared" si="0"/>
        <v>Khá</v>
      </c>
      <c r="G37" s="26">
        <v>8</v>
      </c>
      <c r="H37" s="26">
        <v>0</v>
      </c>
      <c r="I37" s="26">
        <v>0</v>
      </c>
      <c r="J37" s="26">
        <v>6</v>
      </c>
      <c r="K37" s="26">
        <v>2</v>
      </c>
      <c r="L37" s="26">
        <v>2</v>
      </c>
      <c r="M37" s="36"/>
      <c r="N37" s="34">
        <f t="shared" si="1"/>
        <v>34.42</v>
      </c>
      <c r="O37" s="44" t="str">
        <f t="shared" si="2"/>
        <v>Khá</v>
      </c>
      <c r="P37" s="36"/>
    </row>
    <row r="38" spans="1:16" s="23" customFormat="1" ht="18" customHeight="1" x14ac:dyDescent="0.3">
      <c r="A38" s="26">
        <v>25</v>
      </c>
      <c r="B38" s="52" t="s">
        <v>148</v>
      </c>
      <c r="C38" s="53" t="s">
        <v>149</v>
      </c>
      <c r="D38" s="26">
        <v>16.8</v>
      </c>
      <c r="E38" s="36"/>
      <c r="F38" s="44" t="str">
        <f t="shared" si="0"/>
        <v>Khá</v>
      </c>
      <c r="G38" s="26">
        <v>8</v>
      </c>
      <c r="H38" s="26">
        <v>0</v>
      </c>
      <c r="I38" s="26">
        <v>1</v>
      </c>
      <c r="J38" s="26">
        <v>6</v>
      </c>
      <c r="K38" s="26">
        <v>2</v>
      </c>
      <c r="L38" s="26">
        <v>2</v>
      </c>
      <c r="M38" s="36"/>
      <c r="N38" s="34">
        <f t="shared" si="1"/>
        <v>35.799999999999997</v>
      </c>
      <c r="O38" s="44" t="str">
        <f t="shared" si="2"/>
        <v>Khá</v>
      </c>
      <c r="P38" s="36"/>
    </row>
    <row r="39" spans="1:16" s="23" customFormat="1" ht="18" customHeight="1" x14ac:dyDescent="0.3">
      <c r="A39" s="26">
        <v>26</v>
      </c>
      <c r="B39" s="52" t="s">
        <v>157</v>
      </c>
      <c r="C39" s="53" t="s">
        <v>158</v>
      </c>
      <c r="D39" s="26">
        <v>16</v>
      </c>
      <c r="E39" s="36"/>
      <c r="F39" s="44" t="str">
        <f t="shared" si="0"/>
        <v>Khá</v>
      </c>
      <c r="G39" s="26">
        <v>8</v>
      </c>
      <c r="H39" s="26">
        <v>0</v>
      </c>
      <c r="I39" s="26">
        <v>4</v>
      </c>
      <c r="J39" s="26">
        <v>6</v>
      </c>
      <c r="K39" s="26">
        <v>2</v>
      </c>
      <c r="L39" s="26">
        <v>2</v>
      </c>
      <c r="M39" s="36"/>
      <c r="N39" s="34">
        <f t="shared" si="1"/>
        <v>38</v>
      </c>
      <c r="O39" s="44" t="str">
        <f t="shared" si="2"/>
        <v>Khá</v>
      </c>
      <c r="P39" s="36"/>
    </row>
    <row r="40" spans="1:16" s="23" customFormat="1" ht="18" customHeight="1" x14ac:dyDescent="0.3">
      <c r="A40" s="26">
        <v>27</v>
      </c>
      <c r="B40" s="52" t="s">
        <v>163</v>
      </c>
      <c r="C40" s="53" t="s">
        <v>164</v>
      </c>
      <c r="D40" s="26">
        <v>16</v>
      </c>
      <c r="E40" s="36"/>
      <c r="F40" s="44" t="str">
        <f t="shared" si="0"/>
        <v>Khá</v>
      </c>
      <c r="G40" s="26">
        <v>8</v>
      </c>
      <c r="H40" s="26">
        <v>0</v>
      </c>
      <c r="I40" s="26">
        <v>2</v>
      </c>
      <c r="J40" s="26">
        <v>6</v>
      </c>
      <c r="K40" s="26">
        <v>2</v>
      </c>
      <c r="L40" s="26">
        <v>2</v>
      </c>
      <c r="M40" s="36"/>
      <c r="N40" s="34">
        <f t="shared" si="1"/>
        <v>36</v>
      </c>
      <c r="O40" s="44" t="str">
        <f t="shared" si="2"/>
        <v>Khá</v>
      </c>
      <c r="P40" s="36"/>
    </row>
    <row r="41" spans="1:16" s="23" customFormat="1" ht="18" customHeight="1" x14ac:dyDescent="0.3">
      <c r="A41" s="26">
        <v>28</v>
      </c>
      <c r="B41" s="52" t="s">
        <v>179</v>
      </c>
      <c r="C41" s="53" t="s">
        <v>180</v>
      </c>
      <c r="D41" s="26">
        <v>18</v>
      </c>
      <c r="E41" s="36"/>
      <c r="F41" s="44" t="str">
        <f t="shared" si="0"/>
        <v>Tốt</v>
      </c>
      <c r="G41" s="26">
        <v>8</v>
      </c>
      <c r="H41" s="26">
        <v>1</v>
      </c>
      <c r="I41" s="26">
        <v>2</v>
      </c>
      <c r="J41" s="26">
        <v>6</v>
      </c>
      <c r="K41" s="26">
        <v>2</v>
      </c>
      <c r="L41" s="26">
        <v>2</v>
      </c>
      <c r="M41" s="36"/>
      <c r="N41" s="34">
        <f t="shared" si="1"/>
        <v>39</v>
      </c>
      <c r="O41" s="44" t="str">
        <f t="shared" si="2"/>
        <v>Khá</v>
      </c>
      <c r="P41" s="36"/>
    </row>
    <row r="42" spans="1:16" s="23" customFormat="1" ht="18" customHeight="1" x14ac:dyDescent="0.3">
      <c r="A42" s="26">
        <v>29</v>
      </c>
      <c r="B42" s="52" t="s">
        <v>150</v>
      </c>
      <c r="C42" s="53" t="s">
        <v>151</v>
      </c>
      <c r="D42" s="26">
        <v>17</v>
      </c>
      <c r="E42" s="36"/>
      <c r="F42" s="44" t="str">
        <f t="shared" si="0"/>
        <v>Tốt</v>
      </c>
      <c r="G42" s="26">
        <v>8</v>
      </c>
      <c r="H42" s="26">
        <v>0</v>
      </c>
      <c r="I42" s="26">
        <v>4</v>
      </c>
      <c r="J42" s="26">
        <v>6</v>
      </c>
      <c r="K42" s="26">
        <v>2</v>
      </c>
      <c r="L42" s="26">
        <v>2</v>
      </c>
      <c r="M42" s="36">
        <v>2</v>
      </c>
      <c r="N42" s="34">
        <f t="shared" si="1"/>
        <v>41</v>
      </c>
      <c r="O42" s="44" t="str">
        <f t="shared" si="2"/>
        <v>Tốt</v>
      </c>
      <c r="P42" s="36"/>
    </row>
    <row r="43" spans="1:16" s="23" customFormat="1" ht="18" customHeight="1" x14ac:dyDescent="0.3">
      <c r="A43" s="26">
        <v>30</v>
      </c>
      <c r="B43" s="52" t="s">
        <v>172</v>
      </c>
      <c r="C43" s="53" t="s">
        <v>173</v>
      </c>
      <c r="D43" s="26">
        <v>16</v>
      </c>
      <c r="E43" s="36"/>
      <c r="F43" s="44" t="str">
        <f t="shared" si="0"/>
        <v>Khá</v>
      </c>
      <c r="G43" s="26">
        <v>7</v>
      </c>
      <c r="H43" s="26">
        <v>0</v>
      </c>
      <c r="I43" s="26">
        <v>2</v>
      </c>
      <c r="J43" s="26">
        <v>4</v>
      </c>
      <c r="K43" s="26">
        <v>0</v>
      </c>
      <c r="L43" s="26">
        <v>2</v>
      </c>
      <c r="M43" s="36"/>
      <c r="N43" s="34">
        <f t="shared" si="1"/>
        <v>31</v>
      </c>
      <c r="O43" s="44" t="str">
        <f t="shared" si="2"/>
        <v>Khá</v>
      </c>
      <c r="P43" s="36"/>
    </row>
    <row r="44" spans="1:16" s="23" customFormat="1" ht="18" customHeight="1" x14ac:dyDescent="0.3">
      <c r="A44" s="26">
        <v>31</v>
      </c>
      <c r="B44" s="52" t="s">
        <v>162</v>
      </c>
      <c r="C44" s="53" t="s">
        <v>161</v>
      </c>
      <c r="D44" s="26">
        <v>16</v>
      </c>
      <c r="E44" s="36"/>
      <c r="F44" s="44" t="str">
        <f t="shared" si="0"/>
        <v>Khá</v>
      </c>
      <c r="G44" s="26">
        <v>8</v>
      </c>
      <c r="H44" s="26">
        <v>0</v>
      </c>
      <c r="I44" s="26">
        <v>2</v>
      </c>
      <c r="J44" s="26">
        <v>6</v>
      </c>
      <c r="K44" s="26">
        <v>2</v>
      </c>
      <c r="L44" s="26">
        <v>2</v>
      </c>
      <c r="M44" s="36"/>
      <c r="N44" s="34">
        <f t="shared" si="1"/>
        <v>36</v>
      </c>
      <c r="O44" s="44" t="str">
        <f t="shared" si="2"/>
        <v>Khá</v>
      </c>
      <c r="P44" s="36"/>
    </row>
    <row r="45" spans="1:16" s="23" customFormat="1" ht="18" customHeight="1" x14ac:dyDescent="0.3">
      <c r="A45" s="26">
        <v>32</v>
      </c>
      <c r="B45" s="52" t="s">
        <v>154</v>
      </c>
      <c r="C45" s="53" t="s">
        <v>155</v>
      </c>
      <c r="D45" s="26">
        <v>16.399999999999999</v>
      </c>
      <c r="E45" s="36"/>
      <c r="F45" s="44" t="str">
        <f t="shared" si="0"/>
        <v>Khá</v>
      </c>
      <c r="G45" s="26">
        <v>8</v>
      </c>
      <c r="H45" s="26">
        <v>0</v>
      </c>
      <c r="I45" s="26">
        <v>3</v>
      </c>
      <c r="J45" s="26">
        <v>6</v>
      </c>
      <c r="K45" s="26">
        <v>2</v>
      </c>
      <c r="L45" s="26">
        <v>2</v>
      </c>
      <c r="M45" s="36"/>
      <c r="N45" s="34">
        <f t="shared" si="1"/>
        <v>37.4</v>
      </c>
      <c r="O45" s="44" t="str">
        <f t="shared" si="2"/>
        <v>Khá</v>
      </c>
      <c r="P45" s="36"/>
    </row>
    <row r="46" spans="1:16" s="23" customFormat="1" ht="18" customHeight="1" x14ac:dyDescent="0.3">
      <c r="A46" s="26">
        <v>33</v>
      </c>
      <c r="B46" s="52" t="s">
        <v>163</v>
      </c>
      <c r="C46" s="53" t="s">
        <v>106</v>
      </c>
      <c r="D46" s="26">
        <v>16.5</v>
      </c>
      <c r="E46" s="36"/>
      <c r="F46" s="44" t="str">
        <f t="shared" si="0"/>
        <v>Khá</v>
      </c>
      <c r="G46" s="26">
        <v>8</v>
      </c>
      <c r="H46" s="26">
        <v>0</v>
      </c>
      <c r="I46" s="26">
        <v>1</v>
      </c>
      <c r="J46" s="26">
        <v>6</v>
      </c>
      <c r="K46" s="26">
        <v>2</v>
      </c>
      <c r="L46" s="26">
        <v>2</v>
      </c>
      <c r="M46" s="36"/>
      <c r="N46" s="34">
        <f t="shared" si="1"/>
        <v>35.5</v>
      </c>
      <c r="O46" s="44" t="str">
        <f t="shared" si="2"/>
        <v>Khá</v>
      </c>
      <c r="P46" s="36"/>
    </row>
    <row r="47" spans="1:16" s="23" customFormat="1" ht="18" customHeight="1" x14ac:dyDescent="0.3">
      <c r="A47" s="26">
        <v>34</v>
      </c>
      <c r="B47" s="52" t="s">
        <v>175</v>
      </c>
      <c r="C47" s="53" t="s">
        <v>168</v>
      </c>
      <c r="D47" s="26">
        <v>17.25</v>
      </c>
      <c r="E47" s="36"/>
      <c r="F47" s="44" t="str">
        <f t="shared" si="0"/>
        <v>Tốt</v>
      </c>
      <c r="G47" s="26">
        <v>6</v>
      </c>
      <c r="H47" s="26">
        <v>0</v>
      </c>
      <c r="I47" s="26">
        <v>2</v>
      </c>
      <c r="J47" s="26">
        <v>4</v>
      </c>
      <c r="K47" s="26">
        <v>0</v>
      </c>
      <c r="L47" s="26">
        <v>2</v>
      </c>
      <c r="M47" s="36"/>
      <c r="N47" s="34">
        <f t="shared" si="1"/>
        <v>31.25</v>
      </c>
      <c r="O47" s="44" t="str">
        <f t="shared" si="2"/>
        <v>Khá</v>
      </c>
      <c r="P47" s="36"/>
    </row>
    <row r="48" spans="1:16" s="23" customFormat="1" ht="18" customHeight="1" x14ac:dyDescent="0.3">
      <c r="A48" s="26">
        <v>35</v>
      </c>
      <c r="B48" s="52" t="s">
        <v>167</v>
      </c>
      <c r="C48" s="53" t="s">
        <v>168</v>
      </c>
      <c r="D48" s="26">
        <v>16.25</v>
      </c>
      <c r="E48" s="36"/>
      <c r="F48" s="44" t="str">
        <f t="shared" si="0"/>
        <v>Khá</v>
      </c>
      <c r="G48" s="26">
        <v>8</v>
      </c>
      <c r="H48" s="26">
        <v>0</v>
      </c>
      <c r="I48" s="26">
        <v>3</v>
      </c>
      <c r="J48" s="26">
        <v>6</v>
      </c>
      <c r="K48" s="26">
        <v>2</v>
      </c>
      <c r="L48" s="26">
        <v>2</v>
      </c>
      <c r="M48" s="36"/>
      <c r="N48" s="34">
        <f t="shared" si="1"/>
        <v>37.25</v>
      </c>
      <c r="O48" s="44" t="str">
        <f t="shared" si="2"/>
        <v>Khá</v>
      </c>
      <c r="P48" s="36"/>
    </row>
    <row r="49" spans="1:16" s="23" customFormat="1" ht="18" customHeight="1" x14ac:dyDescent="0.3">
      <c r="A49" s="26">
        <v>36</v>
      </c>
      <c r="B49" s="52" t="s">
        <v>171</v>
      </c>
      <c r="C49" s="53" t="s">
        <v>108</v>
      </c>
      <c r="D49" s="26">
        <v>16.2</v>
      </c>
      <c r="E49" s="36"/>
      <c r="F49" s="44" t="str">
        <f t="shared" si="0"/>
        <v>Khá</v>
      </c>
      <c r="G49" s="26">
        <v>8</v>
      </c>
      <c r="H49" s="26">
        <v>0</v>
      </c>
      <c r="I49" s="26">
        <v>1</v>
      </c>
      <c r="J49" s="26">
        <v>4</v>
      </c>
      <c r="K49" s="26">
        <v>2</v>
      </c>
      <c r="L49" s="26">
        <v>2</v>
      </c>
      <c r="M49" s="36"/>
      <c r="N49" s="34">
        <f t="shared" si="1"/>
        <v>33.200000000000003</v>
      </c>
      <c r="O49" s="44" t="str">
        <f t="shared" si="2"/>
        <v>Khá</v>
      </c>
      <c r="P49" s="36"/>
    </row>
    <row r="50" spans="1:16" s="23" customFormat="1" ht="18" customHeight="1" x14ac:dyDescent="0.3">
      <c r="A50" s="26">
        <v>37</v>
      </c>
      <c r="B50" s="52" t="s">
        <v>94</v>
      </c>
      <c r="C50" s="53" t="s">
        <v>102</v>
      </c>
      <c r="D50" s="26">
        <v>17.75</v>
      </c>
      <c r="E50" s="36"/>
      <c r="F50" s="44" t="str">
        <f t="shared" si="0"/>
        <v>Tốt</v>
      </c>
      <c r="G50" s="26">
        <v>8</v>
      </c>
      <c r="H50" s="26">
        <v>0</v>
      </c>
      <c r="I50" s="26">
        <v>4</v>
      </c>
      <c r="J50" s="26">
        <v>6</v>
      </c>
      <c r="K50" s="26">
        <v>2</v>
      </c>
      <c r="L50" s="26">
        <v>2</v>
      </c>
      <c r="M50" s="36"/>
      <c r="N50" s="34">
        <f t="shared" si="1"/>
        <v>39.75</v>
      </c>
      <c r="O50" s="44" t="str">
        <f t="shared" si="2"/>
        <v>Khá</v>
      </c>
      <c r="P50" s="36"/>
    </row>
    <row r="51" spans="1:16" s="23" customFormat="1" ht="18" customHeight="1" x14ac:dyDescent="0.3">
      <c r="A51" s="26">
        <v>38</v>
      </c>
      <c r="B51" s="52" t="s">
        <v>165</v>
      </c>
      <c r="C51" s="53" t="s">
        <v>166</v>
      </c>
      <c r="D51" s="26">
        <v>16.25</v>
      </c>
      <c r="E51" s="36"/>
      <c r="F51" s="44" t="str">
        <f t="shared" si="0"/>
        <v>Khá</v>
      </c>
      <c r="G51" s="26">
        <v>8</v>
      </c>
      <c r="H51" s="26">
        <v>0</v>
      </c>
      <c r="I51" s="26">
        <v>3</v>
      </c>
      <c r="J51" s="26">
        <v>6</v>
      </c>
      <c r="K51" s="26">
        <v>2</v>
      </c>
      <c r="L51" s="26">
        <v>2</v>
      </c>
      <c r="M51" s="36"/>
      <c r="N51" s="34">
        <f t="shared" si="1"/>
        <v>37.25</v>
      </c>
      <c r="O51" s="44" t="str">
        <f t="shared" si="2"/>
        <v>Khá</v>
      </c>
      <c r="P51" s="36"/>
    </row>
    <row r="52" spans="1:16" s="23" customFormat="1" ht="17.25" customHeight="1" x14ac:dyDescent="0.25">
      <c r="C52" s="3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50"/>
    </row>
    <row r="53" spans="1:16" s="23" customFormat="1" ht="17.25" customHeight="1" x14ac:dyDescent="0.25">
      <c r="A53" s="37" t="s">
        <v>135</v>
      </c>
    </row>
    <row r="54" spans="1:16" s="23" customFormat="1" x14ac:dyDescent="0.25">
      <c r="B54" s="75"/>
      <c r="C54" s="75"/>
      <c r="D54" s="75"/>
      <c r="I54" s="30"/>
      <c r="J54" s="30"/>
      <c r="K54" s="50" t="s">
        <v>36</v>
      </c>
      <c r="L54" s="50"/>
      <c r="M54" s="50"/>
      <c r="N54" s="50"/>
      <c r="O54" s="50"/>
    </row>
    <row r="55" spans="1:16" s="23" customFormat="1" x14ac:dyDescent="0.25">
      <c r="I55" s="30"/>
      <c r="J55" s="30"/>
      <c r="K55" s="39"/>
    </row>
    <row r="56" spans="1:16" s="23" customFormat="1" x14ac:dyDescent="0.25"/>
    <row r="57" spans="1:16" s="28" customFormat="1" x14ac:dyDescent="0.3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</row>
    <row r="58" spans="1:16" s="28" customFormat="1" x14ac:dyDescent="0.3"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51"/>
    </row>
    <row r="59" spans="1:16" x14ac:dyDescent="0.3">
      <c r="A59" s="28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</row>
    <row r="60" spans="1:16" x14ac:dyDescent="0.3">
      <c r="A60" s="28"/>
      <c r="B60" s="76"/>
      <c r="C60" s="76"/>
      <c r="D60" s="76"/>
      <c r="E60" s="40"/>
      <c r="F60" s="40"/>
      <c r="G60" s="40"/>
      <c r="H60" s="40"/>
      <c r="I60" s="40"/>
      <c r="J60" s="40"/>
      <c r="K60" s="51" t="s">
        <v>41</v>
      </c>
      <c r="L60" s="51"/>
      <c r="M60" s="51"/>
      <c r="N60" s="51"/>
      <c r="O60" s="51"/>
    </row>
  </sheetData>
  <mergeCells count="20">
    <mergeCell ref="A5:P6"/>
    <mergeCell ref="A1:D1"/>
    <mergeCell ref="K1:P1"/>
    <mergeCell ref="A2:D2"/>
    <mergeCell ref="K2:P2"/>
    <mergeCell ref="A3:D3"/>
    <mergeCell ref="A12:C12"/>
    <mergeCell ref="A27:C27"/>
    <mergeCell ref="B54:D54"/>
    <mergeCell ref="B60:D60"/>
    <mergeCell ref="A7:P7"/>
    <mergeCell ref="A8:P8"/>
    <mergeCell ref="A10:A11"/>
    <mergeCell ref="B10:C11"/>
    <mergeCell ref="G10:I10"/>
    <mergeCell ref="J10:L10"/>
    <mergeCell ref="M10:M11"/>
    <mergeCell ref="N10:N11"/>
    <mergeCell ref="O10:O11"/>
    <mergeCell ref="P10:P11"/>
  </mergeCells>
  <pageMargins left="0.7" right="0.7" top="0.75" bottom="0.75" header="0.3" footer="0.3"/>
  <pageSetup scale="8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to_AV</vt:lpstr>
      <vt:lpstr>KHCB_kttd_I</vt:lpstr>
      <vt:lpstr>KTTD_nam_hoc</vt:lpstr>
      <vt:lpstr>2017-2018_KTTD_van</vt:lpstr>
      <vt:lpstr>2017_2018_KTTD_Anh_van</vt:lpstr>
      <vt:lpstr>2017_2018_KTTD_HK2</vt:lpstr>
      <vt:lpstr>'2017_2018_KTTD_HK2'!Print_Titles</vt:lpstr>
      <vt:lpstr>to_AV!Print_Titles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2018-07-23T06:21:29Z</cp:lastPrinted>
  <dcterms:created xsi:type="dcterms:W3CDTF">2018-03-23T13:36:34Z</dcterms:created>
  <dcterms:modified xsi:type="dcterms:W3CDTF">2018-08-22T08:06:08Z</dcterms:modified>
</cp:coreProperties>
</file>